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eesfl001\国際\02_冠奨学金\3★冠奨学金（まずはここに収納）\332石橋財団\2025年度(R7)\２.後期\2.推薦依頼\1.起案\"/>
    </mc:Choice>
  </mc:AlternateContent>
  <xr:revisionPtr revIDLastSave="0" documentId="13_ncr:1_{D5793035-9FB8-48EF-8368-12E3F4C12FA7}" xr6:coauthVersionLast="47" xr6:coauthVersionMax="47" xr10:uidLastSave="{00000000-0000-0000-0000-000000000000}"/>
  <workbookProtection workbookAlgorithmName="SHA-512" workbookHashValue="ql5ng+gQyadJdHr1QcVSm+W9aq66PYJSZr5xlOZM6FJ6hclZq/mbTe/XUVJK5+Liy++mFKAoqHKGj+LXt4LhAw==" workbookSaltValue="jVyWIq+ce2U3l7FVVM8xEQ==" workbookSpinCount="100000" lockStructure="1"/>
  <bookViews>
    <workbookView xWindow="-120" yWindow="-120" windowWidth="29040" windowHeight="15720" xr2:uid="{2F5B4657-F5A5-400A-9559-4D61B62068E2}"/>
  </bookViews>
  <sheets>
    <sheet name="願書（様式1）" sheetId="4" r:id="rId1"/>
    <sheet name="【記入例】　願書（様式1）" sheetId="21" r:id="rId2"/>
    <sheet name="リスト" sheetId="1" state="hidden" r:id="rId3"/>
    <sheet name="一覧（縦）" sheetId="16" state="hidden" r:id="rId4"/>
  </sheets>
  <definedNames>
    <definedName name="_xlnm.Print_Area" localSheetId="1">'【記入例】　願書（様式1）'!$A$1:$Z$72</definedName>
    <definedName name="_xlnm.Print_Area" localSheetId="0">'願書（様式1）'!$A$1:$Z$72</definedName>
    <definedName name="Z_CF6C3156_0958_4EC2_86AF_C57342A02B73_.wvu.PrintArea" localSheetId="1" hidden="1">'【記入例】　願書（様式1）'!$A$2:$AH$64</definedName>
    <definedName name="Z_CF6C3156_0958_4EC2_86AF_C57342A02B73_.wvu.PrintArea" localSheetId="0" hidden="1">'願書（様式1）'!$A$2:$AH$64</definedName>
    <definedName name="Z_CF6C3156_0958_4EC2_86AF_C57342A02B73_.wvu.Rows" localSheetId="1" hidden="1">'【記入例】　願書（様式1）'!#REF!,'【記入例】　願書（様式1）'!#REF!,'【記入例】　願書（様式1）'!#REF!,'【記入例】　願書（様式1）'!#REF!,'【記入例】　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6" l="1"/>
  <c r="B12" i="16"/>
  <c r="B14" i="16"/>
  <c r="B11" i="16"/>
  <c r="B7" i="16" l="1"/>
  <c r="U29" i="21" l="1"/>
  <c r="H29" i="21"/>
  <c r="H30" i="21" s="1"/>
  <c r="B20" i="16"/>
  <c r="B18" i="16"/>
  <c r="B17" i="16"/>
  <c r="B16" i="16"/>
  <c r="B15" i="16"/>
  <c r="B10" i="16"/>
  <c r="B9" i="16"/>
  <c r="B8" i="16"/>
  <c r="B6" i="16"/>
  <c r="B5" i="16"/>
  <c r="B4" i="16"/>
  <c r="B3" i="16"/>
  <c r="B2" i="16"/>
  <c r="B1" i="16"/>
  <c r="B18" i="1"/>
  <c r="B20" i="1"/>
  <c r="U8" i="1"/>
  <c r="U9" i="1" s="1"/>
  <c r="U10" i="1" s="1"/>
  <c r="U11" i="1" s="1"/>
  <c r="U12" i="1" s="1"/>
  <c r="U13" i="1" s="1"/>
  <c r="U14" i="1" s="1"/>
  <c r="U15" i="1" s="1"/>
  <c r="U16" i="1" s="1"/>
  <c r="U29" i="4"/>
  <c r="H29" i="4"/>
  <c r="H30" i="4" s="1"/>
  <c r="B88" i="16"/>
  <c r="B87" i="16"/>
  <c r="B86" i="16"/>
  <c r="B85" i="16"/>
  <c r="B84" i="16"/>
  <c r="B21" i="1" l="1"/>
  <c r="T12" i="4"/>
  <c r="B58" i="16"/>
  <c r="B51" i="16"/>
  <c r="B44" i="16"/>
  <c r="B43" i="16"/>
  <c r="B42" i="16"/>
  <c r="B37" i="16"/>
  <c r="B30" i="16"/>
  <c r="B31" i="16"/>
  <c r="B32" i="16"/>
  <c r="B33" i="16"/>
  <c r="B83" i="16" l="1"/>
  <c r="B82" i="16"/>
  <c r="B78" i="16"/>
  <c r="B77" i="16"/>
  <c r="B73" i="16"/>
  <c r="B72" i="16"/>
  <c r="B68" i="16"/>
  <c r="B67" i="16"/>
  <c r="B81" i="16"/>
  <c r="B80" i="16"/>
  <c r="B79" i="16"/>
  <c r="B76" i="16"/>
  <c r="B75" i="16"/>
  <c r="B74" i="16"/>
  <c r="B71" i="16"/>
  <c r="B70" i="16"/>
  <c r="B69" i="16"/>
  <c r="B66" i="16"/>
  <c r="B65" i="16"/>
  <c r="B64" i="16"/>
  <c r="B63" i="16"/>
  <c r="B56" i="16"/>
  <c r="B49" i="16"/>
  <c r="B62" i="16"/>
  <c r="B55" i="16"/>
  <c r="B48" i="16"/>
  <c r="B41" i="16"/>
  <c r="B61" i="16"/>
  <c r="B54" i="16"/>
  <c r="B47" i="16"/>
  <c r="B40" i="16"/>
  <c r="B60" i="16"/>
  <c r="B53" i="16"/>
  <c r="B46" i="16"/>
  <c r="B39" i="16"/>
  <c r="B59" i="16"/>
  <c r="B52" i="16"/>
  <c r="B45" i="16"/>
  <c r="B38" i="16"/>
  <c r="B57" i="16"/>
  <c r="B50" i="16"/>
  <c r="B36" i="16"/>
  <c r="B29" i="16"/>
  <c r="B28" i="16"/>
  <c r="B24" i="16"/>
  <c r="B25" i="16"/>
  <c r="B26" i="16"/>
  <c r="B23" i="16"/>
  <c r="B22" i="16"/>
  <c r="B21" i="16"/>
  <c r="B19" i="16"/>
  <c r="B34" i="16" l="1"/>
  <c r="B27" i="16"/>
  <c r="B35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比屋根 悠華</author>
    <author>菊池 美里</author>
    <author>廣澤 遥香</author>
    <author>尾島 佳香</author>
  </authors>
  <commentList>
    <comment ref="R13" authorId="0" shapeId="0" xr:uid="{5A23BF14-C55A-4C9F-B488-FFB9F0C1FB1D}">
      <text>
        <r>
          <rPr>
            <sz val="9"/>
            <color indexed="81"/>
            <rFont val="MS P ゴシック"/>
            <family val="3"/>
            <charset val="128"/>
          </rPr>
          <t>出願時点で「渡日済み」の場合、渡日した年月日を入力してください。
出願時点で「渡日前」の場合、渡日予定の年月日を入力してください。</t>
        </r>
      </text>
    </comment>
    <comment ref="D18" authorId="1" shapeId="0" xr:uid="{C06EBAD9-EE78-456E-8F56-2513C2FE0B3F}">
      <text>
        <r>
          <rPr>
            <sz val="9"/>
            <color indexed="81"/>
            <rFont val="MS P ゴシック"/>
            <family val="3"/>
            <charset val="128"/>
          </rPr>
          <t xml:space="preserve">正規生/研究生/その他　いずれかを選択してください
</t>
        </r>
      </text>
    </comment>
    <comment ref="H18" authorId="1" shapeId="0" xr:uid="{80457C0A-B7B4-40B9-A1A8-588F963962D6}">
      <text>
        <r>
          <rPr>
            <sz val="9"/>
            <color indexed="81"/>
            <rFont val="MS P ゴシック"/>
            <family val="3"/>
            <charset val="128"/>
          </rPr>
          <t xml:space="preserve">正規生/研究生/その他　いずれかを選択してください
</t>
        </r>
      </text>
    </comment>
    <comment ref="L18" authorId="1" shapeId="0" xr:uid="{63430AE6-683B-4EBB-85F9-01CF973DDFF4}">
      <text>
        <r>
          <rPr>
            <sz val="9"/>
            <color indexed="81"/>
            <rFont val="MS P ゴシック"/>
            <family val="3"/>
            <charset val="128"/>
          </rPr>
          <t xml:space="preserve">正規生/研究生/その他　いずれかを選択してください
</t>
        </r>
      </text>
    </comment>
    <comment ref="A23" authorId="0" shapeId="0" xr:uid="{39B514B5-EF6A-49EE-A59B-6E84FB6125A2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 xr:uid="{3A5D7A7A-184A-48C2-AE55-CD05F1AF7F0D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4" authorId="0" shapeId="0" xr:uid="{6A050FCD-6BAF-45FD-963A-4E46DABBBDB5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 xr:uid="{833B4C92-E753-4616-B0EE-72BCEC434753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6" authorId="0" shapeId="0" xr:uid="{77B9A878-B2EC-4AAD-9F85-23BAF3701164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6" authorId="0" shapeId="0" xr:uid="{949B58C4-2840-4780-939F-3A0DC623EF87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9" authorId="0" shapeId="0" xr:uid="{3CC3B3C6-3C78-454E-AF9C-A7464F373BD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 xr:uid="{C7CDB4F9-C49E-4612-A190-3C8B6CAA05A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 xr:uid="{5B380153-422E-479B-8DB8-A660C5A2714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4" authorId="2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4" authorId="2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4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5" authorId="4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比屋根 悠華</author>
    <author>菊池 美里</author>
    <author>廣澤 遥香</author>
    <author>尾島 佳香</author>
  </authors>
  <commentList>
    <comment ref="R13" authorId="0" shapeId="0" xr:uid="{E950599E-9635-461A-AC44-A9237D2441A0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D18" authorId="1" shapeId="0" xr:uid="{16A61A0D-36B9-4105-A9A9-D3560B9B4B37}">
      <text>
        <r>
          <rPr>
            <sz val="9"/>
            <color indexed="81"/>
            <rFont val="MS P ゴシック"/>
            <family val="3"/>
            <charset val="128"/>
          </rPr>
          <t xml:space="preserve">正規生/研究生/その他　いずれかを選択してください
</t>
        </r>
      </text>
    </comment>
    <comment ref="H18" authorId="1" shapeId="0" xr:uid="{71155757-A794-427F-BC44-D9A469F768FB}">
      <text>
        <r>
          <rPr>
            <sz val="9"/>
            <color indexed="81"/>
            <rFont val="MS P ゴシック"/>
            <family val="3"/>
            <charset val="128"/>
          </rPr>
          <t xml:space="preserve">正規生/研究生/その他　いずれかを選択してください
</t>
        </r>
      </text>
    </comment>
    <comment ref="L18" authorId="1" shapeId="0" xr:uid="{EBC5EC03-B4F6-4DA4-8DAF-27BFFEDDBC37}">
      <text>
        <r>
          <rPr>
            <sz val="9"/>
            <color indexed="81"/>
            <rFont val="MS P ゴシック"/>
            <family val="3"/>
            <charset val="128"/>
          </rPr>
          <t xml:space="preserve">正規生/研究生/その他　いずれかを選択してください
</t>
        </r>
      </text>
    </comment>
    <comment ref="A23" authorId="0" shapeId="0" xr:uid="{DA177285-E9B0-43B1-B575-5271AFCA49CD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 xr:uid="{0AAEE758-9F22-455F-8E7F-C148233A6D19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4" authorId="0" shapeId="0" xr:uid="{B2B28D01-F3D0-40FC-B29B-89AFF912EFB9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 xr:uid="{BEF46F44-B1B7-495E-BE07-8AFD09C8DA50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6" authorId="0" shapeId="0" xr:uid="{32483743-893F-4E35-B40B-1D059AA4A1D8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6" authorId="0" shapeId="0" xr:uid="{9079DA96-6A4B-43BE-B1A8-FFF9537ADC64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9" authorId="0" shapeId="0" xr:uid="{1A64B682-0EAD-49BF-B926-B1D26CF8DCB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 xr:uid="{B2200287-ED22-48E2-BAC1-AE6496C79BA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 xr:uid="{44656D7D-9855-4672-8497-F8DDA1ACE6C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4" authorId="2" shapeId="0" xr:uid="{CA5D895D-323F-46BE-B132-1ABC5E59A726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4" authorId="2" shapeId="0" xr:uid="{483055E9-2EC8-4981-B817-795BAAFAD4ED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4" authorId="3" shapeId="0" xr:uid="{2129C140-3470-438F-B2D2-B5B2FAA7928F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5" authorId="4" shapeId="0" xr:uid="{ACE4003C-E344-4A1D-998B-9BAC6517A894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<sst xmlns="http://schemas.openxmlformats.org/spreadsheetml/2006/main" count="494" uniqueCount="232">
  <si>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</si>
  <si>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</si>
  <si>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</si>
  <si>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</si>
  <si>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</si>
  <si>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</si>
  <si>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</si>
  <si>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</si>
  <si>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</si>
  <si>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</si>
  <si>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</si>
  <si>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</si>
  <si>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</si>
  <si>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</si>
  <si>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</si>
  <si>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</si>
  <si>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</si>
  <si>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</si>
  <si>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</si>
  <si>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</si>
  <si>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</si>
  <si>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</si>
  <si>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</si>
  <si>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</si>
  <si>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</si>
  <si>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</si>
  <si>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</si>
  <si>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</si>
  <si>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</si>
  <si>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</si>
  <si>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</si>
  <si>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</si>
  <si>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</si>
  <si>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</si>
  <si>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</si>
  <si>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</si>
  <si>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</si>
  <si>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</si>
  <si>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</si>
  <si>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</si>
  <si>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</si>
  <si>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</si>
  <si>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</si>
  <si>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</si>
  <si>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</si>
  <si>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</si>
  <si>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</si>
  <si>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</si>
  <si>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</si>
  <si>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</si>
  <si>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</si>
  <si>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</si>
  <si>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</si>
  <si>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</si>
  <si>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</si>
  <si>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</si>
  <si>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</si>
  <si>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</si>
  <si>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</si>
  <si>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</si>
  <si>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</si>
  <si>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</si>
  <si>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</si>
  <si>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</si>
  <si>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</si>
  <si>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</si>
  <si>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</si>
  <si>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</si>
  <si>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</si>
  <si>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</si>
  <si>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</si>
  <si>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</si>
  <si>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</si>
  <si>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</si>
  <si>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</si>
  <si>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</si>
  <si>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</si>
  <si>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</si>
  <si>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</si>
  <si>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</si>
  <si>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</si>
  <si>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</si>
  <si>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</si>
  <si>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</si>
  <si>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</si>
  <si>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</si>
  <si>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</si>
  <si>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</si>
  <si>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</si>
  <si>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</si>
  <si>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</si>
  <si>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</si>
  <si>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</si>
  <si>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</si>
  <si>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</si>
  <si>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</si>
  <si>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</si>
  <si>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</si>
  <si>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</si>
  <si>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</si>
  <si>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</si>
  <si>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</si>
  <si>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</si>
  <si>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</si>
  <si>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</si>
  <si>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</si>
  <si>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</si>
  <si>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</si>
  <si>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</si>
  <si>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</si>
  <si>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</si>
  <si>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</si>
  <si>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</si>
  <si>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</si>
  <si>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</si>
  <si>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</si>
  <si>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</si>
  <si>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</si>
  <si>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</si>
  <si>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</si>
  <si>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</si>
  <si>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</si>
  <si>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</si>
  <si>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</si>
  <si>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</si>
  <si>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</si>
  <si>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</si>
  <si>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</si>
  <si>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</si>
  <si>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</si>
  <si>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A奨学金</t>
    <phoneticPr fontId="1"/>
  </si>
  <si>
    <t>A財団</t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</si>
  <si>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</si>
  <si>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</si>
  <si>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</si>
  <si>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</si>
  <si>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</si>
  <si>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</si>
  <si>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</si>
  <si>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</si>
  <si>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</si>
  <si>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</si>
  <si>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</si>
  <si>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</si>
  <si>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</si>
  <si>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</si>
  <si>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</si>
  <si>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</si>
  <si>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</si>
  <si>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</si>
  <si>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</si>
  <si>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</si>
  <si>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</si>
  <si>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</si>
  <si>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</si>
  <si>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</si>
  <si>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</si>
  <si>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</si>
  <si>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</si>
  <si>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</si>
  <si>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</si>
  <si>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</si>
  <si>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(2)　(1)の研究を日本に留学して行う理由</t>
    <rPh sb="8" eb="10">
      <t>ケンキュウ</t>
    </rPh>
    <rPh sb="11" eb="13">
      <t>ニホン</t>
    </rPh>
    <rPh sb="14" eb="16">
      <t>リュウガク</t>
    </rPh>
    <rPh sb="18" eb="19">
      <t>オコナ</t>
    </rPh>
    <rPh sb="20" eb="22">
      <t>リユウ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</si>
  <si>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</si>
  <si>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</si>
  <si>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t>在学中に学んだ××を生かして、卒業後は〇〇になりたいと思っています。・・・・・・</t>
    <phoneticPr fontId="1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</si>
  <si>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</si>
  <si>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</si>
  <si>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</si>
  <si>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</si>
  <si>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</si>
  <si>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</si>
  <si>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</si>
  <si>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</si>
  <si>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</si>
  <si>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</si>
  <si>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</si>
  <si>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</si>
  <si>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</si>
  <si>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</si>
  <si>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</si>
  <si>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6"/>
  </si>
  <si>
    <t>ジーズ　マイケル</t>
    <phoneticPr fontId="1"/>
  </si>
  <si>
    <t>JEES MICHAEL</t>
    <phoneticPr fontId="1"/>
  </si>
  <si>
    <t>私は〇〇に興味があり、××における東洋と西洋の美術史の比較を研究しています。・・・・・・・</t>
    <phoneticPr fontId="1"/>
  </si>
  <si>
    <t>⑥その他
（貸与型奨学金等）</t>
    <rPh sb="3" eb="4">
      <t>タ</t>
    </rPh>
    <rPh sb="6" eb="8">
      <t>タイヨ</t>
    </rPh>
    <rPh sb="8" eb="9">
      <t>ガタ</t>
    </rPh>
    <rPh sb="9" eb="12">
      <t>ショウガクキン</t>
    </rPh>
    <rPh sb="12" eb="13">
      <t>トウ</t>
    </rPh>
    <phoneticPr fontId="1"/>
  </si>
  <si>
    <t>▼ここをクリック▼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</si>
  <si>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</si>
  <si>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</si>
  <si>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</si>
  <si>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</si>
  <si>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</si>
  <si>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</si>
  <si>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t>結果</t>
    <rPh sb="0" eb="2">
      <t>ケッカ</t>
    </rPh>
    <phoneticPr fontId="1"/>
  </si>
  <si>
    <t>⑥その他（貸与型奨学金等）</t>
    <rPh sb="11" eb="12">
      <t>ナド</t>
    </rPh>
    <phoneticPr fontId="1"/>
  </si>
  <si>
    <t>（3）研究成果の活用</t>
    <phoneticPr fontId="1"/>
  </si>
  <si>
    <t>（4）将来展望</t>
    <phoneticPr fontId="1"/>
  </si>
  <si>
    <t>K国</t>
    <phoneticPr fontId="1"/>
  </si>
  <si>
    <t>ジーズ大学</t>
    <phoneticPr fontId="1"/>
  </si>
  <si>
    <t>CLICK HERE▼</t>
  </si>
  <si>
    <t>K高等学校
（▲▲国、××市）</t>
    <phoneticPr fontId="1"/>
  </si>
  <si>
    <t>K大学
（▲▲国、××市）</t>
    <phoneticPr fontId="1"/>
  </si>
  <si>
    <t>美術（油絵）</t>
    <phoneticPr fontId="1"/>
  </si>
  <si>
    <t>××における東洋と西洋の美術史の比較</t>
    <phoneticPr fontId="1"/>
  </si>
  <si>
    <t>私が「××における東洋と西洋の美術史の比較」を日本で研究する理由は・・・・・・・</t>
    <phoneticPr fontId="1"/>
  </si>
  <si>
    <t>研究の成果を、○○の形で社会に役立てたいと考えています。・・・・・・</t>
    <phoneticPr fontId="1"/>
  </si>
  <si>
    <t>▼ここをクリック▼</t>
  </si>
  <si>
    <t>★★ CLICK HERE ★★
▽を押して選択してください</t>
  </si>
  <si>
    <t>渡日前（新規入国）</t>
    <phoneticPr fontId="1"/>
  </si>
  <si>
    <t xml:space="preserve">   私は、本奨学金の募集・推薦要項の全記載内容に同意・了承の上、2025年度JEES・石橋財団奨学金(前期・受入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ゼンキ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</si>
  <si>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渡日
時期</t>
    <rPh sb="0" eb="2">
      <t>トニチ</t>
    </rPh>
    <rPh sb="3" eb="5">
      <t>ジキ</t>
    </rPh>
    <phoneticPr fontId="1"/>
  </si>
  <si>
    <t>●応募者の経済状況（2025年度見込み）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</si>
  <si>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文学研究科</t>
    <rPh sb="0" eb="2">
      <t>ブンガク</t>
    </rPh>
    <phoneticPr fontId="1"/>
  </si>
  <si>
    <t>東洋美術史専攻</t>
    <rPh sb="0" eb="2">
      <t>トウヨウ</t>
    </rPh>
    <rPh sb="2" eb="5">
      <t>ビジュツシ</t>
    </rPh>
    <phoneticPr fontId="1"/>
  </si>
  <si>
    <t>研究生</t>
    <rPh sb="0" eb="3">
      <t>ケンキュウセイ</t>
    </rPh>
    <phoneticPr fontId="1"/>
  </si>
  <si>
    <t>2025年度JEES・石橋財団奨学金(後期・受入)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コウキ</t>
    </rPh>
    <rPh sb="22" eb="24">
      <t>ウケイレ</t>
    </rPh>
    <rPh sb="26" eb="28">
      <t>ガンショ</t>
    </rPh>
    <phoneticPr fontId="6"/>
  </si>
  <si>
    <t xml:space="preserve">   私は、本奨学金の募集・推薦要項の全記載内容に同意・了承の上、2025年度JEES・石橋財団奨学金(後期・受入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コウキ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</si>
  <si>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r>
      <t xml:space="preserve">学籍状況
</t>
    </r>
    <r>
      <rPr>
        <sz val="9"/>
        <rFont val="ＭＳ Ｐ明朝"/>
        <family val="1"/>
        <charset val="128"/>
      </rPr>
      <t>（2025年
10月1日時点）</t>
    </r>
    <phoneticPr fontId="1"/>
  </si>
  <si>
    <t>（2025年10月1日時点で</t>
    <phoneticPr fontId="1"/>
  </si>
  <si>
    <t>●他の奨学金（一時金を含む）受給・申請状況
　※2025年10月から2026年9月までに受給する（予定を含む）奨学金のみ記入すること。</t>
    <rPh sb="28" eb="29">
      <t>ネン</t>
    </rPh>
    <rPh sb="31" eb="32">
      <t>ガツ</t>
    </rPh>
    <rPh sb="38" eb="39">
      <t>ネン</t>
    </rPh>
    <rPh sb="40" eb="41">
      <t>ガツ</t>
    </rPh>
    <rPh sb="44" eb="46">
      <t>ジュキュウ</t>
    </rPh>
    <rPh sb="49" eb="51">
      <t>ヨテイ</t>
    </rPh>
    <rPh sb="52" eb="53">
      <t>フク</t>
    </rPh>
    <rPh sb="55" eb="58">
      <t>ショウガクキン</t>
    </rPh>
    <rPh sb="60" eb="62">
      <t>キニュウ</t>
    </rPh>
    <phoneticPr fontId="6"/>
  </si>
  <si>
    <t>●他の奨学金（一時金を含む）受給・申請状況
　※2025年10月から2026年9月までに受給する（予定を含む）奨学金のみ記入すること。</t>
    <phoneticPr fontId="6"/>
  </si>
  <si>
    <t>ジーズ大学
（東京）</t>
    <rPh sb="3" eb="5">
      <t>ダイガク</t>
    </rPh>
    <rPh sb="7" eb="9">
      <t>トウキョウ</t>
    </rPh>
    <phoneticPr fontId="1"/>
  </si>
  <si>
    <t>文学研究科　東洋美術史専攻</t>
    <rPh sb="0" eb="5">
      <t>ブンガクケンキュウカ</t>
    </rPh>
    <rPh sb="6" eb="11">
      <t>トウヨウビジュツシ</t>
    </rPh>
    <rPh sb="11" eb="13">
      <t>センコウ</t>
    </rPh>
    <phoneticPr fontId="1"/>
  </si>
  <si>
    <t>●学歴・職歴（高等学校卒業以降）※年度の古い方から順に記入すること。
　※記入欄が足りない場合は高等学校以降の直近4件を記入すること。アルバイト歴は記載しないこと。</t>
    <phoneticPr fontId="6"/>
  </si>
  <si>
    <t>　</t>
  </si>
  <si>
    <t>その他</t>
    <rPh sb="2" eb="3">
      <t>タ</t>
    </rPh>
    <phoneticPr fontId="1"/>
  </si>
  <si>
    <t>（</t>
    <phoneticPr fontId="1"/>
  </si>
  <si>
    <t>）</t>
    <phoneticPr fontId="1"/>
  </si>
  <si>
    <t>正規生</t>
    <rPh sb="0" eb="3">
      <t>セイキセイ</t>
    </rPh>
    <phoneticPr fontId="1"/>
  </si>
  <si>
    <t>※その他の場合、その身分で留学する理由を推薦書（様式2）の特記事項に記載</t>
    <rPh sb="3" eb="4">
      <t>タ</t>
    </rPh>
    <rPh sb="5" eb="7">
      <t>バアイ</t>
    </rPh>
    <rPh sb="10" eb="12">
      <t>ミブン</t>
    </rPh>
    <rPh sb="13" eb="15">
      <t>リュウガク</t>
    </rPh>
    <phoneticPr fontId="1"/>
  </si>
  <si>
    <t>✔</t>
  </si>
  <si>
    <t>その他の場合の身分</t>
    <rPh sb="2" eb="3">
      <t>タ</t>
    </rPh>
    <rPh sb="4" eb="6">
      <t>バアイ</t>
    </rPh>
    <rPh sb="7" eb="9">
      <t>ミブン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</si>
</sst>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1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12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2" fillId="3" borderId="0" xfId="2" applyFont="1" applyFill="1">
      <alignment vertical="center"/>
    </xf>
    <xf numFmtId="0" fontId="12" fillId="0" borderId="0" xfId="2" applyFont="1" applyAlignment="1">
      <alignment vertical="center" wrapTex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6" fillId="0" borderId="0" xfId="2" applyFont="1">
      <alignment vertical="center"/>
    </xf>
    <xf numFmtId="0" fontId="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>
      <alignment vertical="center"/>
    </xf>
    <xf numFmtId="14" fontId="25" fillId="0" borderId="1" xfId="0" applyNumberFormat="1" applyFont="1" applyBorder="1">
      <alignment vertical="center"/>
    </xf>
    <xf numFmtId="178" fontId="25" fillId="0" borderId="1" xfId="0" applyNumberFormat="1" applyFont="1" applyBorder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2" fillId="0" borderId="6" xfId="2" applyFont="1" applyBorder="1" applyAlignment="1">
      <alignment vertical="center" shrinkToFit="1"/>
    </xf>
    <xf numFmtId="0" fontId="12" fillId="0" borderId="6" xfId="2" applyFont="1" applyBorder="1">
      <alignment vertical="center"/>
    </xf>
    <xf numFmtId="0" fontId="12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13" fillId="0" borderId="6" xfId="0" applyFont="1" applyBorder="1">
      <alignment vertical="center"/>
    </xf>
    <xf numFmtId="0" fontId="13" fillId="4" borderId="6" xfId="0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12" fillId="0" borderId="0" xfId="2" applyFont="1" applyAlignment="1">
      <alignment horizontal="center" vertical="center" shrinkToFit="1"/>
    </xf>
    <xf numFmtId="0" fontId="12" fillId="0" borderId="0" xfId="2" applyFont="1" applyAlignment="1">
      <alignment vertical="center" shrinkToFit="1"/>
    </xf>
    <xf numFmtId="0" fontId="17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176" fontId="12" fillId="2" borderId="3" xfId="0" applyNumberFormat="1" applyFont="1" applyFill="1" applyBorder="1" applyAlignment="1">
      <alignment horizontal="right" vertical="center"/>
    </xf>
    <xf numFmtId="176" fontId="12" fillId="0" borderId="3" xfId="0" applyNumberFormat="1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176" fontId="12" fillId="2" borderId="17" xfId="0" applyNumberFormat="1" applyFont="1" applyFill="1" applyBorder="1" applyAlignment="1">
      <alignment horizontal="right" vertical="center"/>
    </xf>
    <xf numFmtId="176" fontId="12" fillId="0" borderId="17" xfId="0" applyNumberFormat="1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176" fontId="12" fillId="2" borderId="0" xfId="0" applyNumberFormat="1" applyFont="1" applyFill="1" applyAlignment="1">
      <alignment horizontal="right" vertical="center"/>
    </xf>
    <xf numFmtId="176" fontId="12" fillId="0" borderId="0" xfId="0" applyNumberFormat="1" applyFont="1" applyAlignment="1">
      <alignment horizontal="center" vertical="center"/>
    </xf>
    <xf numFmtId="0" fontId="17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1" fontId="12" fillId="0" borderId="0" xfId="1" applyNumberFormat="1" applyFont="1" applyFill="1" applyBorder="1" applyAlignment="1" applyProtection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176" fontId="12" fillId="0" borderId="3" xfId="2" applyNumberFormat="1" applyFont="1" applyBorder="1" applyAlignment="1">
      <alignment vertical="center" shrinkToFit="1"/>
    </xf>
    <xf numFmtId="176" fontId="12" fillId="2" borderId="3" xfId="2" applyNumberFormat="1" applyFont="1" applyFill="1" applyBorder="1" applyAlignment="1">
      <alignment vertical="center" shrinkToFit="1"/>
    </xf>
    <xf numFmtId="0" fontId="12" fillId="0" borderId="3" xfId="2" applyFont="1" applyBorder="1" applyAlignment="1">
      <alignment vertical="center" shrinkToFit="1"/>
    </xf>
    <xf numFmtId="0" fontId="17" fillId="0" borderId="2" xfId="2" applyFont="1" applyBorder="1">
      <alignment vertical="center"/>
    </xf>
    <xf numFmtId="176" fontId="12" fillId="0" borderId="17" xfId="2" applyNumberFormat="1" applyFont="1" applyBorder="1" applyAlignment="1">
      <alignment vertical="center" shrinkToFit="1"/>
    </xf>
    <xf numFmtId="176" fontId="12" fillId="2" borderId="17" xfId="2" applyNumberFormat="1" applyFont="1" applyFill="1" applyBorder="1" applyAlignment="1">
      <alignment vertical="center" shrinkToFit="1"/>
    </xf>
    <xf numFmtId="0" fontId="12" fillId="0" borderId="17" xfId="2" applyFont="1" applyBorder="1" applyAlignment="1">
      <alignment vertical="center" shrinkToFit="1"/>
    </xf>
    <xf numFmtId="0" fontId="17" fillId="0" borderId="18" xfId="2" applyFont="1" applyBorder="1">
      <alignment vertical="center"/>
    </xf>
    <xf numFmtId="0" fontId="12" fillId="0" borderId="7" xfId="2" applyFont="1" applyBorder="1">
      <alignment vertical="center"/>
    </xf>
    <xf numFmtId="0" fontId="12" fillId="0" borderId="12" xfId="2" applyFont="1" applyBorder="1">
      <alignment vertical="center"/>
    </xf>
    <xf numFmtId="0" fontId="12" fillId="2" borderId="0" xfId="2" applyFont="1" applyFill="1" applyAlignment="1" applyProtection="1">
      <alignment vertical="center" shrinkToFit="1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176" fontId="12" fillId="2" borderId="17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Alignment="1" applyProtection="1">
      <alignment horizontal="right" vertical="center"/>
      <protection locked="0"/>
    </xf>
    <xf numFmtId="176" fontId="12" fillId="2" borderId="3" xfId="2" applyNumberFormat="1" applyFont="1" applyFill="1" applyBorder="1" applyAlignment="1" applyProtection="1">
      <alignment vertical="center" shrinkToFit="1"/>
      <protection locked="0"/>
    </xf>
    <xf numFmtId="176" fontId="12" fillId="2" borderId="17" xfId="2" applyNumberFormat="1" applyFont="1" applyFill="1" applyBorder="1" applyAlignment="1" applyProtection="1">
      <alignment vertical="center" shrinkToFit="1"/>
      <protection locked="0"/>
    </xf>
    <xf numFmtId="0" fontId="22" fillId="2" borderId="0" xfId="2" applyFont="1" applyFill="1" applyAlignment="1">
      <alignment vertical="center" shrinkToFit="1"/>
    </xf>
    <xf numFmtId="0" fontId="23" fillId="4" borderId="6" xfId="0" applyFont="1" applyFill="1" applyBorder="1">
      <alignment vertical="center"/>
    </xf>
    <xf numFmtId="176" fontId="22" fillId="2" borderId="3" xfId="0" applyNumberFormat="1" applyFont="1" applyFill="1" applyBorder="1" applyAlignment="1">
      <alignment horizontal="right" vertical="center"/>
    </xf>
    <xf numFmtId="176" fontId="22" fillId="2" borderId="17" xfId="0" applyNumberFormat="1" applyFont="1" applyFill="1" applyBorder="1" applyAlignment="1">
      <alignment horizontal="right" vertical="center"/>
    </xf>
    <xf numFmtId="176" fontId="22" fillId="2" borderId="3" xfId="2" applyNumberFormat="1" applyFont="1" applyFill="1" applyBorder="1" applyAlignment="1">
      <alignment vertical="center" shrinkToFit="1"/>
    </xf>
    <xf numFmtId="176" fontId="22" fillId="2" borderId="17" xfId="2" applyNumberFormat="1" applyFont="1" applyFill="1" applyBorder="1" applyAlignment="1">
      <alignment vertical="center" shrinkToFit="1"/>
    </xf>
    <xf numFmtId="0" fontId="25" fillId="5" borderId="8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12" fillId="0" borderId="19" xfId="2" applyFont="1" applyBorder="1" applyAlignment="1">
      <alignment vertical="center" wrapText="1"/>
    </xf>
    <xf numFmtId="0" fontId="16" fillId="0" borderId="0" xfId="2" applyFont="1" applyAlignment="1">
      <alignment vertical="top" wrapText="1"/>
    </xf>
    <xf numFmtId="0" fontId="12" fillId="0" borderId="5" xfId="2" applyFont="1" applyBorder="1" applyAlignment="1">
      <alignment vertical="center" wrapText="1"/>
    </xf>
    <xf numFmtId="0" fontId="12" fillId="2" borderId="28" xfId="2" applyFont="1" applyFill="1" applyBorder="1" applyProtection="1">
      <alignment vertical="center"/>
      <protection locked="0"/>
    </xf>
    <xf numFmtId="0" fontId="12" fillId="0" borderId="5" xfId="2" applyFont="1" applyBorder="1" applyAlignment="1" applyProtection="1">
      <alignment vertical="center" wrapText="1"/>
      <protection locked="0"/>
    </xf>
    <xf numFmtId="0" fontId="12" fillId="0" borderId="19" xfId="2" applyFont="1" applyBorder="1" applyAlignment="1">
      <alignment vertical="center" shrinkToFit="1"/>
    </xf>
    <xf numFmtId="0" fontId="12" fillId="2" borderId="19" xfId="2" applyFont="1" applyFill="1" applyBorder="1" applyAlignment="1" applyProtection="1">
      <alignment vertical="center" shrinkToFit="1"/>
      <protection locked="0"/>
    </xf>
    <xf numFmtId="0" fontId="12" fillId="0" borderId="20" xfId="2" applyFont="1" applyBorder="1" applyAlignment="1">
      <alignment vertical="center" shrinkToFit="1"/>
    </xf>
    <xf numFmtId="0" fontId="12" fillId="2" borderId="19" xfId="2" applyFont="1" applyFill="1" applyBorder="1" applyAlignment="1" applyProtection="1">
      <alignment vertical="center" wrapText="1"/>
      <protection locked="0"/>
    </xf>
    <xf numFmtId="0" fontId="22" fillId="2" borderId="19" xfId="2" applyFont="1" applyFill="1" applyBorder="1" applyAlignment="1">
      <alignment vertical="center" shrinkToFit="1"/>
    </xf>
    <xf numFmtId="0" fontId="22" fillId="2" borderId="19" xfId="2" applyFont="1" applyFill="1" applyBorder="1" applyAlignment="1">
      <alignment vertical="center" wrapText="1"/>
    </xf>
    <xf numFmtId="0" fontId="12" fillId="2" borderId="5" xfId="2" applyFont="1" applyFill="1" applyBorder="1" applyProtection="1">
      <alignment vertical="center"/>
      <protection locked="0"/>
    </xf>
    <xf numFmtId="0" fontId="22" fillId="2" borderId="5" xfId="2" applyFont="1" applyFill="1" applyBorder="1" applyProtection="1">
      <alignment vertical="center"/>
      <protection locked="0"/>
    </xf>
    <xf numFmtId="0" fontId="16" fillId="0" borderId="5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5" xfId="2" applyFont="1" applyBorder="1" applyAlignment="1" applyProtection="1">
      <alignment horizontal="center" vertical="center" wrapText="1"/>
      <protection locked="0"/>
    </xf>
    <xf numFmtId="0" fontId="12" fillId="2" borderId="5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 applyProtection="1">
      <alignment horizontal="left" vertical="top"/>
      <protection locked="0"/>
    </xf>
    <xf numFmtId="0" fontId="12" fillId="2" borderId="6" xfId="2" applyFont="1" applyFill="1" applyBorder="1" applyAlignment="1" applyProtection="1">
      <alignment horizontal="left" vertical="top"/>
      <protection locked="0"/>
    </xf>
    <xf numFmtId="0" fontId="12" fillId="2" borderId="10" xfId="2" applyFont="1" applyFill="1" applyBorder="1" applyAlignment="1" applyProtection="1">
      <alignment horizontal="left" vertical="top"/>
      <protection locked="0"/>
    </xf>
    <xf numFmtId="0" fontId="12" fillId="2" borderId="4" xfId="2" applyFont="1" applyFill="1" applyBorder="1" applyAlignment="1" applyProtection="1">
      <alignment horizontal="left" vertical="center" shrinkToFit="1"/>
      <protection locked="0"/>
    </xf>
    <xf numFmtId="0" fontId="12" fillId="2" borderId="3" xfId="2" applyFont="1" applyFill="1" applyBorder="1" applyAlignment="1" applyProtection="1">
      <alignment horizontal="left" vertical="center" shrinkToFit="1"/>
      <protection locked="0"/>
    </xf>
    <xf numFmtId="0" fontId="12" fillId="2" borderId="2" xfId="2" applyFont="1" applyFill="1" applyBorder="1" applyAlignment="1" applyProtection="1">
      <alignment horizontal="left" vertical="center" shrinkToFit="1"/>
      <protection locked="0"/>
    </xf>
    <xf numFmtId="0" fontId="12" fillId="2" borderId="9" xfId="2" applyFont="1" applyFill="1" applyBorder="1" applyAlignment="1" applyProtection="1">
      <alignment horizontal="left" vertical="center" shrinkToFit="1"/>
      <protection locked="0"/>
    </xf>
    <xf numFmtId="0" fontId="12" fillId="2" borderId="5" xfId="2" applyFont="1" applyFill="1" applyBorder="1" applyAlignment="1" applyProtection="1">
      <alignment horizontal="left" vertical="center" shrinkToFit="1"/>
      <protection locked="0"/>
    </xf>
    <xf numFmtId="0" fontId="12" fillId="2" borderId="11" xfId="2" applyFont="1" applyFill="1" applyBorder="1" applyAlignment="1" applyProtection="1">
      <alignment horizontal="left" vertical="center" shrinkToFit="1"/>
      <protection locked="0"/>
    </xf>
    <xf numFmtId="176" fontId="12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17" xfId="2" applyNumberFormat="1" applyFont="1" applyFill="1" applyBorder="1" applyAlignment="1" applyProtection="1">
      <alignment horizontal="right" vertical="center" shrinkToFit="1"/>
      <protection locked="0"/>
    </xf>
    <xf numFmtId="0" fontId="17" fillId="2" borderId="8" xfId="2" applyFont="1" applyFill="1" applyBorder="1" applyAlignment="1" applyProtection="1">
      <alignment horizontal="left" vertical="center" wrapText="1"/>
      <protection locked="0"/>
    </xf>
    <xf numFmtId="0" fontId="17" fillId="2" borderId="10" xfId="2" applyFont="1" applyFill="1" applyBorder="1" applyAlignment="1" applyProtection="1">
      <alignment horizontal="left" vertical="center" wrapText="1"/>
      <protection locked="0"/>
    </xf>
    <xf numFmtId="0" fontId="12" fillId="2" borderId="4" xfId="2" applyFont="1" applyFill="1" applyBorder="1" applyAlignment="1" applyProtection="1">
      <alignment horizontal="left" vertical="center" wrapText="1"/>
      <protection locked="0"/>
    </xf>
    <xf numFmtId="0" fontId="12" fillId="2" borderId="3" xfId="2" applyFont="1" applyFill="1" applyBorder="1" applyAlignment="1" applyProtection="1">
      <alignment horizontal="left" vertical="center" wrapText="1"/>
      <protection locked="0"/>
    </xf>
    <xf numFmtId="0" fontId="12" fillId="2" borderId="2" xfId="2" applyFont="1" applyFill="1" applyBorder="1" applyAlignment="1" applyProtection="1">
      <alignment horizontal="left" vertical="center" wrapText="1"/>
      <protection locked="0"/>
    </xf>
    <xf numFmtId="0" fontId="12" fillId="2" borderId="9" xfId="2" applyFont="1" applyFill="1" applyBorder="1" applyAlignment="1" applyProtection="1">
      <alignment horizontal="left" vertical="center" wrapText="1"/>
      <protection locked="0"/>
    </xf>
    <xf numFmtId="0" fontId="12" fillId="2" borderId="5" xfId="2" applyFont="1" applyFill="1" applyBorder="1" applyAlignment="1" applyProtection="1">
      <alignment horizontal="left" vertical="center" wrapText="1"/>
      <protection locked="0"/>
    </xf>
    <xf numFmtId="0" fontId="12" fillId="2" borderId="11" xfId="2" applyFont="1" applyFill="1" applyBorder="1" applyAlignment="1" applyProtection="1">
      <alignment horizontal="left" vertical="center" wrapText="1"/>
      <protection locked="0"/>
    </xf>
    <xf numFmtId="0" fontId="12" fillId="0" borderId="15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2" borderId="14" xfId="2" applyFont="1" applyFill="1" applyBorder="1" applyAlignment="1" applyProtection="1">
      <alignment horizontal="center" vertical="center"/>
      <protection locked="0"/>
    </xf>
    <xf numFmtId="0" fontId="12" fillId="2" borderId="13" xfId="2" applyFont="1" applyFill="1" applyBorder="1" applyAlignment="1" applyProtection="1">
      <alignment horizontal="center" vertical="center"/>
      <protection locked="0"/>
    </xf>
    <xf numFmtId="0" fontId="12" fillId="2" borderId="9" xfId="2" applyFont="1" applyFill="1" applyBorder="1" applyAlignment="1" applyProtection="1">
      <alignment horizontal="left" vertical="top"/>
      <protection locked="0"/>
    </xf>
    <xf numFmtId="0" fontId="12" fillId="2" borderId="5" xfId="2" applyFont="1" applyFill="1" applyBorder="1" applyAlignment="1" applyProtection="1">
      <alignment horizontal="left" vertical="top"/>
      <protection locked="0"/>
    </xf>
    <xf numFmtId="0" fontId="12" fillId="2" borderId="11" xfId="2" applyFont="1" applyFill="1" applyBorder="1" applyAlignment="1" applyProtection="1">
      <alignment horizontal="left" vertical="top"/>
      <protection locked="0"/>
    </xf>
    <xf numFmtId="0" fontId="12" fillId="0" borderId="5" xfId="2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7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7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7" fillId="2" borderId="8" xfId="1" applyNumberFormat="1" applyFont="1" applyFill="1" applyBorder="1" applyAlignment="1" applyProtection="1">
      <alignment horizontal="right" vertical="center"/>
      <protection locked="0"/>
    </xf>
    <xf numFmtId="38" fontId="7" fillId="2" borderId="6" xfId="1" applyNumberFormat="1" applyFont="1" applyFill="1" applyBorder="1" applyAlignment="1" applyProtection="1">
      <alignment horizontal="right" vertical="center"/>
      <protection locked="0"/>
    </xf>
    <xf numFmtId="0" fontId="12" fillId="0" borderId="0" xfId="2" applyFont="1" applyAlignment="1">
      <alignment horizontal="left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176" fontId="12" fillId="2" borderId="16" xfId="0" applyNumberFormat="1" applyFont="1" applyFill="1" applyBorder="1" applyAlignment="1" applyProtection="1">
      <alignment horizontal="right" vertical="center"/>
      <protection locked="0"/>
    </xf>
    <xf numFmtId="176" fontId="12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8" fontId="7" fillId="4" borderId="8" xfId="1" applyNumberFormat="1" applyFont="1" applyFill="1" applyBorder="1" applyAlignment="1" applyProtection="1">
      <alignment horizontal="right" vertical="center"/>
    </xf>
    <xf numFmtId="38" fontId="7" fillId="4" borderId="6" xfId="1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right" vertical="center"/>
    </xf>
    <xf numFmtId="177" fontId="7" fillId="4" borderId="8" xfId="0" applyNumberFormat="1" applyFont="1" applyFill="1" applyBorder="1" applyAlignment="1">
      <alignment horizontal="right" vertical="center"/>
    </xf>
    <xf numFmtId="0" fontId="12" fillId="0" borderId="5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38" fontId="7" fillId="4" borderId="8" xfId="1" applyNumberFormat="1" applyFont="1" applyFill="1" applyBorder="1" applyAlignment="1" applyProtection="1">
      <alignment horizontal="right" vertical="center" wrapText="1"/>
    </xf>
    <xf numFmtId="38" fontId="7" fillId="4" borderId="6" xfId="1" applyNumberFormat="1" applyFont="1" applyFill="1" applyBorder="1" applyAlignment="1" applyProtection="1">
      <alignment horizontal="right" vertical="center" wrapText="1"/>
    </xf>
    <xf numFmtId="0" fontId="17" fillId="0" borderId="0" xfId="2" applyFont="1" applyAlignment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41" fontId="12" fillId="2" borderId="4" xfId="1" applyNumberFormat="1" applyFont="1" applyFill="1" applyBorder="1" applyAlignment="1" applyProtection="1">
      <alignment horizontal="right" vertical="center"/>
      <protection locked="0"/>
    </xf>
    <xf numFmtId="41" fontId="12" fillId="2" borderId="3" xfId="1" applyNumberFormat="1" applyFont="1" applyFill="1" applyBorder="1" applyAlignment="1" applyProtection="1">
      <alignment horizontal="right" vertical="center"/>
      <protection locked="0"/>
    </xf>
    <xf numFmtId="41" fontId="12" fillId="2" borderId="9" xfId="1" applyNumberFormat="1" applyFont="1" applyFill="1" applyBorder="1" applyAlignment="1" applyProtection="1">
      <alignment horizontal="right" vertical="center"/>
      <protection locked="0"/>
    </xf>
    <xf numFmtId="41" fontId="12" fillId="2" borderId="5" xfId="1" applyNumberFormat="1" applyFont="1" applyFill="1" applyBorder="1" applyAlignment="1" applyProtection="1">
      <alignment horizontal="right" vertical="center"/>
      <protection locked="0"/>
    </xf>
    <xf numFmtId="176" fontId="12" fillId="2" borderId="7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Alignment="1" applyProtection="1">
      <alignment horizontal="right" vertical="center"/>
      <protection locked="0"/>
    </xf>
    <xf numFmtId="176" fontId="12" fillId="2" borderId="4" xfId="0" applyNumberFormat="1" applyFont="1" applyFill="1" applyBorder="1" applyAlignment="1" applyProtection="1">
      <alignment horizontal="right" vertical="center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0" fontId="12" fillId="2" borderId="8" xfId="2" applyFont="1" applyFill="1" applyBorder="1" applyAlignment="1" applyProtection="1">
      <alignment horizontal="left" vertical="top" wrapText="1"/>
      <protection locked="0"/>
    </xf>
    <xf numFmtId="0" fontId="12" fillId="2" borderId="6" xfId="2" applyFont="1" applyFill="1" applyBorder="1" applyAlignment="1" applyProtection="1">
      <alignment horizontal="left" vertical="top" wrapText="1"/>
      <protection locked="0"/>
    </xf>
    <xf numFmtId="0" fontId="12" fillId="2" borderId="10" xfId="2" applyFont="1" applyFill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2" fillId="2" borderId="26" xfId="2" applyFont="1" applyFill="1" applyBorder="1" applyAlignment="1" applyProtection="1">
      <alignment horizontal="center" vertical="center" wrapText="1"/>
      <protection locked="0"/>
    </xf>
    <xf numFmtId="0" fontId="12" fillId="2" borderId="19" xfId="2" applyFont="1" applyFill="1" applyBorder="1" applyAlignment="1" applyProtection="1">
      <alignment horizontal="center" vertical="center" wrapText="1"/>
      <protection locked="0"/>
    </xf>
    <xf numFmtId="38" fontId="7" fillId="2" borderId="8" xfId="3" applyNumberFormat="1" applyFont="1" applyFill="1" applyBorder="1" applyAlignment="1" applyProtection="1">
      <alignment horizontal="right" vertical="center"/>
      <protection locked="0"/>
    </xf>
    <xf numFmtId="38" fontId="7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16" fillId="0" borderId="19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7" fillId="2" borderId="19" xfId="2" applyFont="1" applyFill="1" applyBorder="1" applyAlignment="1" applyProtection="1">
      <alignment horizontal="center" vertical="center"/>
      <protection locked="0"/>
    </xf>
    <xf numFmtId="0" fontId="17" fillId="2" borderId="20" xfId="2" applyFont="1" applyFill="1" applyBorder="1" applyAlignment="1" applyProtection="1">
      <alignment horizontal="center" vertical="center"/>
      <protection locked="0"/>
    </xf>
    <xf numFmtId="0" fontId="17" fillId="0" borderId="21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12" fillId="0" borderId="3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2" borderId="19" xfId="2" applyFont="1" applyFill="1" applyBorder="1" applyAlignment="1" applyProtection="1">
      <alignment horizontal="center" vertical="center"/>
      <protection locked="0"/>
    </xf>
    <xf numFmtId="0" fontId="12" fillId="2" borderId="24" xfId="2" applyFont="1" applyFill="1" applyBorder="1" applyAlignment="1" applyProtection="1">
      <alignment horizontal="center" vertical="center" wrapText="1"/>
      <protection locked="0"/>
    </xf>
    <xf numFmtId="0" fontId="12" fillId="2" borderId="25" xfId="2" applyFont="1" applyFill="1" applyBorder="1" applyAlignment="1" applyProtection="1">
      <alignment horizontal="center" vertical="center" wrapText="1"/>
      <protection locked="0"/>
    </xf>
    <xf numFmtId="0" fontId="12" fillId="2" borderId="20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12" fillId="0" borderId="24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shrinkToFit="1"/>
    </xf>
    <xf numFmtId="0" fontId="12" fillId="0" borderId="27" xfId="2" applyFont="1" applyBorder="1" applyAlignment="1">
      <alignment horizontal="center" vertical="center" shrinkToFit="1"/>
    </xf>
    <xf numFmtId="0" fontId="17" fillId="2" borderId="19" xfId="2" applyFont="1" applyFill="1" applyBorder="1" applyAlignment="1" applyProtection="1">
      <alignment horizontal="center" vertical="center" wrapText="1"/>
      <protection locked="0"/>
    </xf>
    <xf numFmtId="0" fontId="17" fillId="0" borderId="19" xfId="2" applyFont="1" applyBorder="1" applyAlignment="1">
      <alignment horizontal="center" vertical="center" wrapText="1"/>
    </xf>
    <xf numFmtId="0" fontId="12" fillId="2" borderId="26" xfId="2" applyFont="1" applyFill="1" applyBorder="1" applyAlignment="1" applyProtection="1">
      <alignment horizontal="center" vertical="center" wrapText="1" shrinkToFit="1"/>
      <protection locked="0"/>
    </xf>
    <xf numFmtId="0" fontId="12" fillId="2" borderId="19" xfId="2" applyFont="1" applyFill="1" applyBorder="1" applyAlignment="1" applyProtection="1">
      <alignment horizontal="center" vertical="center" wrapText="1" shrinkToFit="1"/>
      <protection locked="0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 shrinkToFit="1"/>
    </xf>
    <xf numFmtId="0" fontId="21" fillId="2" borderId="14" xfId="2" applyFont="1" applyFill="1" applyBorder="1" applyAlignment="1">
      <alignment horizontal="center" vertical="center"/>
    </xf>
    <xf numFmtId="0" fontId="21" fillId="2" borderId="13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21" fillId="2" borderId="19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9" xfId="2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 wrapText="1" shrinkToFit="1"/>
    </xf>
    <xf numFmtId="0" fontId="22" fillId="2" borderId="19" xfId="2" applyFont="1" applyFill="1" applyBorder="1" applyAlignment="1">
      <alignment horizontal="center" vertical="center" wrapText="1" shrinkToFit="1"/>
    </xf>
    <xf numFmtId="0" fontId="22" fillId="2" borderId="19" xfId="2" applyFont="1" applyFill="1" applyBorder="1" applyAlignment="1">
      <alignment horizontal="center" vertical="center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 wrapText="1"/>
    </xf>
    <xf numFmtId="38" fontId="23" fillId="2" borderId="8" xfId="1" applyNumberFormat="1" applyFont="1" applyFill="1" applyBorder="1" applyAlignment="1" applyProtection="1">
      <alignment horizontal="right" vertical="center" wrapText="1"/>
    </xf>
    <xf numFmtId="38" fontId="23" fillId="2" borderId="6" xfId="1" applyNumberFormat="1" applyFont="1" applyFill="1" applyBorder="1" applyAlignment="1" applyProtection="1">
      <alignment horizontal="right" vertical="center" wrapText="1"/>
    </xf>
    <xf numFmtId="38" fontId="23" fillId="2" borderId="8" xfId="1" applyNumberFormat="1" applyFont="1" applyFill="1" applyBorder="1" applyAlignment="1" applyProtection="1">
      <alignment horizontal="right" vertical="center"/>
    </xf>
    <xf numFmtId="38" fontId="23" fillId="2" borderId="6" xfId="1" applyNumberFormat="1" applyFont="1" applyFill="1" applyBorder="1" applyAlignment="1" applyProtection="1">
      <alignment horizontal="right" vertical="center"/>
    </xf>
    <xf numFmtId="38" fontId="7" fillId="2" borderId="8" xfId="1" applyNumberFormat="1" applyFont="1" applyFill="1" applyBorder="1" applyAlignment="1" applyProtection="1">
      <alignment horizontal="right" vertical="center" wrapText="1"/>
    </xf>
    <xf numFmtId="38" fontId="7" fillId="2" borderId="6" xfId="1" applyNumberFormat="1" applyFont="1" applyFill="1" applyBorder="1" applyAlignment="1" applyProtection="1">
      <alignment horizontal="right" vertical="center" wrapText="1"/>
    </xf>
    <xf numFmtId="38" fontId="23" fillId="2" borderId="8" xfId="3" applyNumberFormat="1" applyFont="1" applyFill="1" applyBorder="1" applyAlignment="1" applyProtection="1">
      <alignment horizontal="right" vertical="center"/>
    </xf>
    <xf numFmtId="38" fontId="23" fillId="2" borderId="6" xfId="3" applyNumberFormat="1" applyFont="1" applyFill="1" applyBorder="1" applyAlignment="1" applyProtection="1">
      <alignment horizontal="right" vertical="center"/>
    </xf>
    <xf numFmtId="38" fontId="7" fillId="2" borderId="8" xfId="1" applyNumberFormat="1" applyFont="1" applyFill="1" applyBorder="1" applyAlignment="1" applyProtection="1">
      <alignment horizontal="right" vertical="center"/>
    </xf>
    <xf numFmtId="38" fontId="7" fillId="2" borderId="6" xfId="1" applyNumberFormat="1" applyFont="1" applyFill="1" applyBorder="1" applyAlignment="1" applyProtection="1">
      <alignment horizontal="righ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176" fontId="22" fillId="2" borderId="16" xfId="0" applyNumberFormat="1" applyFont="1" applyFill="1" applyBorder="1" applyAlignment="1">
      <alignment horizontal="right" vertical="center"/>
    </xf>
    <xf numFmtId="176" fontId="22" fillId="2" borderId="1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41" fontId="12" fillId="2" borderId="4" xfId="1" applyNumberFormat="1" applyFont="1" applyFill="1" applyBorder="1" applyAlignment="1" applyProtection="1">
      <alignment horizontal="right" vertical="center"/>
    </xf>
    <xf numFmtId="41" fontId="12" fillId="2" borderId="3" xfId="1" applyNumberFormat="1" applyFont="1" applyFill="1" applyBorder="1" applyAlignment="1" applyProtection="1">
      <alignment horizontal="right" vertical="center"/>
    </xf>
    <xf numFmtId="41" fontId="12" fillId="2" borderId="9" xfId="1" applyNumberFormat="1" applyFont="1" applyFill="1" applyBorder="1" applyAlignment="1" applyProtection="1">
      <alignment horizontal="right" vertical="center"/>
    </xf>
    <xf numFmtId="41" fontId="12" fillId="2" borderId="5" xfId="1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76" fontId="12" fillId="2" borderId="16" xfId="0" applyNumberFormat="1" applyFont="1" applyFill="1" applyBorder="1" applyAlignment="1">
      <alignment horizontal="right" vertical="center"/>
    </xf>
    <xf numFmtId="176" fontId="12" fillId="2" borderId="17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41" fontId="22" fillId="2" borderId="4" xfId="1" applyNumberFormat="1" applyFont="1" applyFill="1" applyBorder="1" applyAlignment="1" applyProtection="1">
      <alignment horizontal="right" vertical="center"/>
    </xf>
    <xf numFmtId="41" fontId="22" fillId="2" borderId="3" xfId="1" applyNumberFormat="1" applyFont="1" applyFill="1" applyBorder="1" applyAlignment="1" applyProtection="1">
      <alignment horizontal="right" vertical="center"/>
    </xf>
    <xf numFmtId="41" fontId="22" fillId="2" borderId="9" xfId="1" applyNumberFormat="1" applyFont="1" applyFill="1" applyBorder="1" applyAlignment="1" applyProtection="1">
      <alignment horizontal="right" vertical="center"/>
    </xf>
    <xf numFmtId="41" fontId="22" fillId="2" borderId="5" xfId="1" applyNumberFormat="1" applyFont="1" applyFill="1" applyBorder="1" applyAlignment="1" applyProtection="1">
      <alignment horizontal="right" vertical="center"/>
    </xf>
    <xf numFmtId="176" fontId="22" fillId="2" borderId="4" xfId="0" applyNumberFormat="1" applyFont="1" applyFill="1" applyBorder="1" applyAlignment="1">
      <alignment horizontal="right" vertical="center"/>
    </xf>
    <xf numFmtId="176" fontId="22" fillId="2" borderId="3" xfId="0" applyNumberFormat="1" applyFont="1" applyFill="1" applyBorder="1" applyAlignment="1">
      <alignment horizontal="right" vertical="center"/>
    </xf>
    <xf numFmtId="176" fontId="12" fillId="2" borderId="7" xfId="0" applyNumberFormat="1" applyFont="1" applyFill="1" applyBorder="1" applyAlignment="1">
      <alignment horizontal="right" vertical="center"/>
    </xf>
    <xf numFmtId="176" fontId="12" fillId="2" borderId="0" xfId="0" applyNumberFormat="1" applyFont="1" applyFill="1" applyAlignment="1">
      <alignment horizontal="right" vertical="center"/>
    </xf>
    <xf numFmtId="0" fontId="21" fillId="2" borderId="8" xfId="2" applyFont="1" applyFill="1" applyBorder="1" applyAlignment="1">
      <alignment horizontal="left" vertical="center" wrapText="1"/>
    </xf>
    <xf numFmtId="0" fontId="21" fillId="2" borderId="10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wrapText="1"/>
    </xf>
    <xf numFmtId="0" fontId="22" fillId="2" borderId="3" xfId="2" applyFont="1" applyFill="1" applyBorder="1" applyAlignment="1">
      <alignment horizontal="left" vertical="center" wrapText="1"/>
    </xf>
    <xf numFmtId="0" fontId="22" fillId="2" borderId="2" xfId="2" applyFont="1" applyFill="1" applyBorder="1" applyAlignment="1">
      <alignment horizontal="left" vertical="center" wrapText="1"/>
    </xf>
    <xf numFmtId="0" fontId="22" fillId="2" borderId="9" xfId="2" applyFont="1" applyFill="1" applyBorder="1" applyAlignment="1">
      <alignment horizontal="left" vertical="center" wrapText="1"/>
    </xf>
    <xf numFmtId="0" fontId="22" fillId="2" borderId="5" xfId="2" applyFont="1" applyFill="1" applyBorder="1" applyAlignment="1">
      <alignment horizontal="left" vertical="center" wrapText="1"/>
    </xf>
    <xf numFmtId="0" fontId="22" fillId="2" borderId="11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shrinkToFit="1"/>
    </xf>
    <xf numFmtId="0" fontId="22" fillId="2" borderId="3" xfId="2" applyFont="1" applyFill="1" applyBorder="1" applyAlignment="1">
      <alignment horizontal="left" vertical="center" shrinkToFit="1"/>
    </xf>
    <xf numFmtId="0" fontId="22" fillId="2" borderId="2" xfId="2" applyFont="1" applyFill="1" applyBorder="1" applyAlignment="1">
      <alignment horizontal="left" vertical="center" shrinkToFit="1"/>
    </xf>
    <xf numFmtId="0" fontId="22" fillId="2" borderId="9" xfId="2" applyFont="1" applyFill="1" applyBorder="1" applyAlignment="1">
      <alignment horizontal="left" vertical="center" shrinkToFit="1"/>
    </xf>
    <xf numFmtId="0" fontId="22" fillId="2" borderId="5" xfId="2" applyFont="1" applyFill="1" applyBorder="1" applyAlignment="1">
      <alignment horizontal="left" vertical="center" shrinkToFit="1"/>
    </xf>
    <xf numFmtId="0" fontId="22" fillId="2" borderId="11" xfId="2" applyFont="1" applyFill="1" applyBorder="1" applyAlignment="1">
      <alignment horizontal="left" vertical="center" shrinkToFit="1"/>
    </xf>
    <xf numFmtId="176" fontId="22" fillId="2" borderId="4" xfId="2" applyNumberFormat="1" applyFont="1" applyFill="1" applyBorder="1" applyAlignment="1">
      <alignment horizontal="right" vertical="center" shrinkToFit="1"/>
    </xf>
    <xf numFmtId="176" fontId="22" fillId="2" borderId="3" xfId="2" applyNumberFormat="1" applyFont="1" applyFill="1" applyBorder="1" applyAlignment="1">
      <alignment horizontal="right" vertical="center" shrinkToFit="1"/>
    </xf>
    <xf numFmtId="176" fontId="22" fillId="2" borderId="16" xfId="2" applyNumberFormat="1" applyFont="1" applyFill="1" applyBorder="1" applyAlignment="1">
      <alignment horizontal="right" vertical="center" shrinkToFit="1"/>
    </xf>
    <xf numFmtId="176" fontId="22" fillId="2" borderId="17" xfId="2" applyNumberFormat="1" applyFont="1" applyFill="1" applyBorder="1" applyAlignment="1">
      <alignment horizontal="right" vertical="center" shrinkToFit="1"/>
    </xf>
    <xf numFmtId="176" fontId="12" fillId="2" borderId="16" xfId="2" applyNumberFormat="1" applyFont="1" applyFill="1" applyBorder="1" applyAlignment="1">
      <alignment horizontal="right" vertical="center" shrinkToFit="1"/>
    </xf>
    <xf numFmtId="176" fontId="12" fillId="2" borderId="17" xfId="2" applyNumberFormat="1" applyFont="1" applyFill="1" applyBorder="1" applyAlignment="1">
      <alignment horizontal="right" vertical="center" shrinkToFit="1"/>
    </xf>
    <xf numFmtId="0" fontId="22" fillId="2" borderId="9" xfId="2" applyFont="1" applyFill="1" applyBorder="1" applyAlignment="1">
      <alignment horizontal="left" vertical="top"/>
    </xf>
    <xf numFmtId="0" fontId="22" fillId="2" borderId="5" xfId="2" applyFont="1" applyFill="1" applyBorder="1" applyAlignment="1">
      <alignment horizontal="left" vertical="top"/>
    </xf>
    <xf numFmtId="0" fontId="22" fillId="2" borderId="11" xfId="2" applyFont="1" applyFill="1" applyBorder="1" applyAlignment="1">
      <alignment horizontal="left" vertical="top"/>
    </xf>
    <xf numFmtId="0" fontId="22" fillId="2" borderId="8" xfId="2" applyFont="1" applyFill="1" applyBorder="1" applyAlignment="1">
      <alignment horizontal="left" vertical="top"/>
    </xf>
    <xf numFmtId="0" fontId="22" fillId="2" borderId="6" xfId="2" applyFont="1" applyFill="1" applyBorder="1" applyAlignment="1">
      <alignment horizontal="left" vertical="top"/>
    </xf>
    <xf numFmtId="0" fontId="22" fillId="2" borderId="10" xfId="2" applyFont="1" applyFill="1" applyBorder="1" applyAlignment="1">
      <alignment horizontal="left" vertical="top"/>
    </xf>
    <xf numFmtId="0" fontId="22" fillId="2" borderId="8" xfId="2" applyFont="1" applyFill="1" applyBorder="1" applyAlignment="1">
      <alignment horizontal="left" vertical="top" wrapText="1"/>
    </xf>
    <xf numFmtId="0" fontId="22" fillId="2" borderId="6" xfId="2" applyFont="1" applyFill="1" applyBorder="1" applyAlignment="1">
      <alignment horizontal="left" vertical="top" wrapText="1"/>
    </xf>
    <xf numFmtId="0" fontId="22" fillId="2" borderId="10" xfId="2" applyFont="1" applyFill="1" applyBorder="1" applyAlignment="1">
      <alignment horizontal="left" vertical="top" wrapText="1"/>
    </xf>
    <xf numFmtId="0" fontId="17" fillId="2" borderId="8" xfId="2" applyFont="1" applyFill="1" applyBorder="1" applyAlignment="1">
      <alignment horizontal="left" vertical="center" wrapText="1"/>
    </xf>
    <xf numFmtId="0" fontId="17" fillId="2" borderId="10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2" fillId="2" borderId="9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2" fillId="2" borderId="11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shrinkToFit="1"/>
    </xf>
    <xf numFmtId="0" fontId="12" fillId="2" borderId="3" xfId="2" applyFont="1" applyFill="1" applyBorder="1" applyAlignment="1">
      <alignment horizontal="left" vertical="center" shrinkToFit="1"/>
    </xf>
    <xf numFmtId="0" fontId="12" fillId="2" borderId="2" xfId="2" applyFont="1" applyFill="1" applyBorder="1" applyAlignment="1">
      <alignment horizontal="left" vertical="center" shrinkToFit="1"/>
    </xf>
    <xf numFmtId="0" fontId="12" fillId="2" borderId="9" xfId="2" applyFont="1" applyFill="1" applyBorder="1" applyAlignment="1">
      <alignment horizontal="left" vertical="center" shrinkToFit="1"/>
    </xf>
    <xf numFmtId="0" fontId="12" fillId="2" borderId="5" xfId="2" applyFont="1" applyFill="1" applyBorder="1" applyAlignment="1">
      <alignment horizontal="left" vertical="center" shrinkToFit="1"/>
    </xf>
    <xf numFmtId="0" fontId="12" fillId="2" borderId="11" xfId="2" applyFont="1" applyFill="1" applyBorder="1" applyAlignment="1">
      <alignment horizontal="left" vertical="center" shrinkToFit="1"/>
    </xf>
    <xf numFmtId="176" fontId="12" fillId="2" borderId="4" xfId="2" applyNumberFormat="1" applyFont="1" applyFill="1" applyBorder="1" applyAlignment="1">
      <alignment horizontal="right" vertical="center" shrinkToFit="1"/>
    </xf>
    <xf numFmtId="176" fontId="12" fillId="2" borderId="3" xfId="2" applyNumberFormat="1" applyFont="1" applyFill="1" applyBorder="1" applyAlignment="1">
      <alignment horizontal="right" vertical="center" shrinkToFit="1"/>
    </xf>
    <xf numFmtId="0" fontId="22" fillId="2" borderId="14" xfId="2" applyFont="1" applyFill="1" applyBorder="1" applyAlignment="1">
      <alignment horizontal="left" vertical="center"/>
    </xf>
    <xf numFmtId="0" fontId="22" fillId="2" borderId="13" xfId="2" applyFont="1" applyFill="1" applyBorder="1" applyAlignment="1">
      <alignment horizontal="left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495EAA-2261-46BD-97AB-ED69E5A4B4B2}"/>
            </a:ext>
          </a:extLst>
        </xdr:cNvPr>
        <xdr:cNvSpPr/>
      </xdr:nvSpPr>
      <xdr:spPr>
        <a:xfrm>
          <a:off x="6547270" y="3210106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26958</xdr:colOff>
      <xdr:row>1</xdr:row>
      <xdr:rowOff>8985</xdr:rowOff>
    </xdr:from>
    <xdr:to>
      <xdr:col>52</xdr:col>
      <xdr:colOff>320257</xdr:colOff>
      <xdr:row>9</xdr:row>
      <xdr:rowOff>132449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9D9F67-B82E-4B04-BD66-B6124AEB6870}"/>
            </a:ext>
          </a:extLst>
        </xdr:cNvPr>
        <xdr:cNvSpPr txBox="1"/>
      </xdr:nvSpPr>
      <xdr:spPr>
        <a:xfrm>
          <a:off x="6514741" y="161744"/>
          <a:ext cx="7562851" cy="2181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75122</xdr:colOff>
      <xdr:row>1</xdr:row>
      <xdr:rowOff>247650</xdr:rowOff>
    </xdr:from>
    <xdr:to>
      <xdr:col>31</xdr:col>
      <xdr:colOff>113222</xdr:colOff>
      <xdr:row>3</xdr:row>
      <xdr:rowOff>2336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6976254" y="400409"/>
          <a:ext cx="45144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4C5FF2-8B4E-4DA1-81CD-709FFCCB3D70}"/>
            </a:ext>
          </a:extLst>
        </xdr:cNvPr>
        <xdr:cNvSpPr/>
      </xdr:nvSpPr>
      <xdr:spPr>
        <a:xfrm>
          <a:off x="6509170" y="2905306"/>
          <a:ext cx="3221966" cy="1193500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26958</xdr:colOff>
      <xdr:row>1</xdr:row>
      <xdr:rowOff>8985</xdr:rowOff>
    </xdr:from>
    <xdr:to>
      <xdr:col>52</xdr:col>
      <xdr:colOff>320257</xdr:colOff>
      <xdr:row>9</xdr:row>
      <xdr:rowOff>132449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928B699-2672-4390-B229-EB8BA7607A19}"/>
            </a:ext>
          </a:extLst>
        </xdr:cNvPr>
        <xdr:cNvSpPr txBox="1"/>
      </xdr:nvSpPr>
      <xdr:spPr>
        <a:xfrm>
          <a:off x="6427758" y="161385"/>
          <a:ext cx="7589449" cy="21808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75122</xdr:colOff>
      <xdr:row>1</xdr:row>
      <xdr:rowOff>247650</xdr:rowOff>
    </xdr:from>
    <xdr:to>
      <xdr:col>31</xdr:col>
      <xdr:colOff>113222</xdr:colOff>
      <xdr:row>3</xdr:row>
      <xdr:rowOff>2336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6887657-A09D-4B7E-8322-59C25A789FE2}"/>
            </a:ext>
          </a:extLst>
        </xdr:cNvPr>
        <xdr:cNvSpPr/>
      </xdr:nvSpPr>
      <xdr:spPr>
        <a:xfrm>
          <a:off x="6895022" y="400050"/>
          <a:ext cx="457200" cy="2023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 codeName="Sheet1">
    <tabColor theme="7" tint="0.79998168889431442"/>
    <pageSetUpPr fitToPage="1"/>
  </sheetPr>
  <dimension ref="A1:AL99"/>
  <sheetViews>
    <sheetView tabSelected="1" view="pageBreakPreview" zoomScale="106" zoomScaleNormal="100" zoomScaleSheetLayoutView="106" workbookViewId="0"/>
  </sheetViews>
  <sheetFormatPr defaultColWidth="7.5" defaultRowHeight="12"/>
  <cols>
    <col min="1" max="21" width="3.125" style="17" customWidth="1"/>
    <col min="22" max="22" width="2.75" style="17" customWidth="1"/>
    <col min="23" max="23" width="3.75" style="17" customWidth="1"/>
    <col min="24" max="25" width="2.7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34" t="s">
        <v>22</v>
      </c>
    </row>
    <row r="2" spans="1:34" s="19" customFormat="1" ht="19.5" customHeight="1">
      <c r="A2" s="209" t="s">
        <v>215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18"/>
      <c r="AB2" s="18"/>
      <c r="AC2" s="17"/>
      <c r="AD2" s="18"/>
      <c r="AE2" s="18"/>
      <c r="AF2" s="18"/>
      <c r="AG2" s="18"/>
      <c r="AH2" s="18"/>
    </row>
    <row r="3" spans="1:34" ht="15.75" customHeight="1">
      <c r="S3" s="223" t="s">
        <v>2</v>
      </c>
      <c r="T3" s="223"/>
      <c r="U3" s="77"/>
      <c r="V3" s="17" t="s">
        <v>8</v>
      </c>
      <c r="W3" s="77"/>
      <c r="X3" s="17" t="s">
        <v>7</v>
      </c>
      <c r="Y3" s="77"/>
      <c r="Z3" s="17" t="s">
        <v>19</v>
      </c>
      <c r="AC3" s="20"/>
    </row>
    <row r="4" spans="1:34">
      <c r="A4" s="17" t="s">
        <v>20</v>
      </c>
    </row>
    <row r="5" spans="1:34" ht="8.25" customHeight="1">
      <c r="Q5" s="35"/>
      <c r="R5" s="35"/>
      <c r="S5" s="36"/>
      <c r="T5" s="36"/>
      <c r="U5" s="36"/>
      <c r="V5" s="36"/>
      <c r="W5" s="36"/>
      <c r="X5" s="36"/>
      <c r="Y5" s="36"/>
      <c r="Z5" s="36"/>
    </row>
    <row r="6" spans="1:34" ht="52.5" customHeight="1">
      <c r="A6" s="153" t="s">
        <v>216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21"/>
      <c r="AB6" s="21"/>
      <c r="AC6" s="21"/>
      <c r="AD6" s="21"/>
      <c r="AE6" s="21"/>
      <c r="AF6" s="21"/>
      <c r="AG6" s="21"/>
      <c r="AH6" s="21"/>
    </row>
    <row r="7" spans="1:34" ht="15" customHeight="1">
      <c r="A7" s="110" t="s">
        <v>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21"/>
      <c r="AB7" s="21"/>
      <c r="AC7" s="21"/>
      <c r="AD7" s="21"/>
      <c r="AE7" s="21"/>
      <c r="AF7" s="21"/>
      <c r="AG7" s="21"/>
      <c r="AH7" s="21"/>
    </row>
    <row r="8" spans="1:34" ht="8.25" customHeight="1"/>
    <row r="9" spans="1:34" s="26" customFormat="1" ht="30.95" customHeight="1">
      <c r="A9" s="106" t="s">
        <v>166</v>
      </c>
      <c r="B9" s="107"/>
      <c r="C9" s="108"/>
      <c r="D9" s="224" t="s">
        <v>167</v>
      </c>
      <c r="E9" s="224"/>
      <c r="F9" s="225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  <c r="W9" s="228" t="s">
        <v>168</v>
      </c>
      <c r="X9" s="229"/>
      <c r="Y9" s="229"/>
      <c r="Z9" s="230"/>
    </row>
    <row r="10" spans="1:34" s="26" customFormat="1" ht="30.95" customHeight="1">
      <c r="A10" s="109"/>
      <c r="B10" s="110"/>
      <c r="C10" s="111"/>
      <c r="D10" s="237" t="s">
        <v>169</v>
      </c>
      <c r="E10" s="237"/>
      <c r="F10" s="238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40"/>
      <c r="W10" s="231"/>
      <c r="X10" s="232"/>
      <c r="Y10" s="232"/>
      <c r="Z10" s="233"/>
    </row>
    <row r="11" spans="1:34" s="26" customFormat="1" ht="30.95" customHeight="1">
      <c r="A11" s="112"/>
      <c r="B11" s="113"/>
      <c r="C11" s="114"/>
      <c r="D11" s="241" t="s">
        <v>170</v>
      </c>
      <c r="E11" s="241"/>
      <c r="F11" s="242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4"/>
      <c r="W11" s="234"/>
      <c r="X11" s="235"/>
      <c r="Y11" s="235"/>
      <c r="Z11" s="236"/>
    </row>
    <row r="12" spans="1:34" s="26" customFormat="1" ht="36.75" customHeight="1">
      <c r="A12" s="154" t="s">
        <v>171</v>
      </c>
      <c r="B12" s="155"/>
      <c r="C12" s="156"/>
      <c r="D12" s="245" t="s">
        <v>206</v>
      </c>
      <c r="E12" s="245"/>
      <c r="F12" s="245"/>
      <c r="G12" s="38" t="s">
        <v>1</v>
      </c>
      <c r="H12" s="246"/>
      <c r="I12" s="246"/>
      <c r="J12" s="39" t="s">
        <v>24</v>
      </c>
      <c r="K12" s="247"/>
      <c r="L12" s="247"/>
      <c r="M12" s="40" t="s">
        <v>23</v>
      </c>
      <c r="N12" s="39" t="s">
        <v>218</v>
      </c>
      <c r="O12" s="41"/>
      <c r="P12" s="42"/>
      <c r="Q12" s="42"/>
      <c r="R12" s="42"/>
      <c r="S12" s="42"/>
      <c r="T12" s="43" t="e">
        <f>リスト!B20</f>
        <v>#VALUE!</v>
      </c>
      <c r="U12" s="44" t="s">
        <v>172</v>
      </c>
      <c r="V12" s="175" t="s">
        <v>123</v>
      </c>
      <c r="W12" s="174"/>
      <c r="X12" s="248" t="s">
        <v>207</v>
      </c>
      <c r="Y12" s="248"/>
      <c r="Z12" s="249"/>
    </row>
    <row r="13" spans="1:34" s="27" customFormat="1" ht="48" customHeight="1">
      <c r="A13" s="250" t="s">
        <v>173</v>
      </c>
      <c r="B13" s="251"/>
      <c r="C13" s="252"/>
      <c r="D13" s="253"/>
      <c r="E13" s="253"/>
      <c r="F13" s="253"/>
      <c r="G13" s="253"/>
      <c r="H13" s="254"/>
      <c r="I13" s="255" t="s">
        <v>174</v>
      </c>
      <c r="J13" s="256"/>
      <c r="K13" s="257" t="s">
        <v>129</v>
      </c>
      <c r="L13" s="257"/>
      <c r="M13" s="257"/>
      <c r="N13" s="257"/>
      <c r="O13" s="258"/>
      <c r="P13" s="255" t="s">
        <v>210</v>
      </c>
      <c r="Q13" s="256"/>
      <c r="R13" s="253"/>
      <c r="S13" s="253"/>
      <c r="T13" s="45" t="s">
        <v>1</v>
      </c>
      <c r="U13" s="253"/>
      <c r="V13" s="253"/>
      <c r="W13" s="45" t="s">
        <v>24</v>
      </c>
      <c r="X13" s="253"/>
      <c r="Y13" s="253"/>
      <c r="Z13" s="46" t="s">
        <v>23</v>
      </c>
    </row>
    <row r="14" spans="1:34" s="27" customFormat="1" ht="30.95" customHeight="1">
      <c r="A14" s="106" t="s">
        <v>217</v>
      </c>
      <c r="B14" s="107"/>
      <c r="C14" s="108"/>
      <c r="D14" s="259" t="s">
        <v>176</v>
      </c>
      <c r="E14" s="259"/>
      <c r="F14" s="259"/>
      <c r="G14" s="259"/>
      <c r="H14" s="259"/>
      <c r="I14" s="259"/>
      <c r="J14" s="259"/>
      <c r="K14" s="260" t="s">
        <v>4</v>
      </c>
      <c r="L14" s="261"/>
      <c r="M14" s="261"/>
      <c r="N14" s="261"/>
      <c r="O14" s="261"/>
      <c r="P14" s="261"/>
      <c r="Q14" s="261"/>
      <c r="R14" s="261"/>
      <c r="S14" s="260" t="s">
        <v>177</v>
      </c>
      <c r="T14" s="261"/>
      <c r="U14" s="261"/>
      <c r="V14" s="261"/>
      <c r="W14" s="261"/>
      <c r="X14" s="261"/>
      <c r="Y14" s="261"/>
      <c r="Z14" s="262"/>
    </row>
    <row r="15" spans="1:34" s="27" customFormat="1" ht="30.95" customHeight="1">
      <c r="A15" s="109"/>
      <c r="B15" s="110"/>
      <c r="C15" s="111"/>
      <c r="D15" s="263"/>
      <c r="E15" s="263"/>
      <c r="F15" s="263"/>
      <c r="G15" s="263"/>
      <c r="H15" s="263"/>
      <c r="I15" s="263"/>
      <c r="J15" s="263"/>
      <c r="K15" s="264"/>
      <c r="L15" s="265"/>
      <c r="M15" s="265"/>
      <c r="N15" s="265"/>
      <c r="O15" s="265"/>
      <c r="P15" s="265"/>
      <c r="Q15" s="265"/>
      <c r="R15" s="265"/>
      <c r="S15" s="217"/>
      <c r="T15" s="218"/>
      <c r="U15" s="218"/>
      <c r="V15" s="218"/>
      <c r="W15" s="218"/>
      <c r="X15" s="218"/>
      <c r="Y15" s="218"/>
      <c r="Z15" s="266"/>
      <c r="AB15" s="28"/>
    </row>
    <row r="16" spans="1:34" s="27" customFormat="1" ht="30.95" customHeight="1">
      <c r="A16" s="109"/>
      <c r="B16" s="110"/>
      <c r="C16" s="111"/>
      <c r="D16" s="267" t="s">
        <v>118</v>
      </c>
      <c r="E16" s="267"/>
      <c r="F16" s="267"/>
      <c r="G16" s="267"/>
      <c r="H16" s="267"/>
      <c r="I16" s="267"/>
      <c r="J16" s="267"/>
      <c r="K16" s="268" t="s">
        <v>119</v>
      </c>
      <c r="L16" s="269"/>
      <c r="M16" s="269"/>
      <c r="N16" s="269"/>
      <c r="O16" s="270" t="s">
        <v>178</v>
      </c>
      <c r="P16" s="271"/>
      <c r="Q16" s="271"/>
      <c r="R16" s="271"/>
      <c r="S16" s="271"/>
      <c r="T16" s="271"/>
      <c r="U16" s="272" t="s">
        <v>179</v>
      </c>
      <c r="V16" s="273"/>
      <c r="W16" s="273"/>
      <c r="X16" s="273"/>
      <c r="Y16" s="273"/>
      <c r="Z16" s="274"/>
    </row>
    <row r="17" spans="1:38" s="27" customFormat="1" ht="39.75" customHeight="1">
      <c r="A17" s="109"/>
      <c r="B17" s="110"/>
      <c r="C17" s="111"/>
      <c r="D17" s="275" t="s">
        <v>122</v>
      </c>
      <c r="E17" s="275"/>
      <c r="F17" s="275"/>
      <c r="G17" s="275"/>
      <c r="H17" s="275"/>
      <c r="I17" s="275"/>
      <c r="J17" s="275"/>
      <c r="K17" s="217"/>
      <c r="L17" s="218"/>
      <c r="M17" s="276" t="s">
        <v>180</v>
      </c>
      <c r="N17" s="276"/>
      <c r="O17" s="217" t="s">
        <v>206</v>
      </c>
      <c r="P17" s="218"/>
      <c r="Q17" s="218"/>
      <c r="R17" s="91" t="s">
        <v>1</v>
      </c>
      <c r="S17" s="99"/>
      <c r="T17" s="96" t="s">
        <v>156</v>
      </c>
      <c r="U17" s="277" t="s">
        <v>206</v>
      </c>
      <c r="V17" s="278"/>
      <c r="W17" s="278"/>
      <c r="X17" s="96" t="s">
        <v>1</v>
      </c>
      <c r="Y17" s="97"/>
      <c r="Z17" s="98" t="s">
        <v>24</v>
      </c>
    </row>
    <row r="18" spans="1:38" s="26" customFormat="1" ht="39.75" customHeight="1">
      <c r="A18" s="112"/>
      <c r="B18" s="113"/>
      <c r="C18" s="114"/>
      <c r="D18" s="102" t="s">
        <v>224</v>
      </c>
      <c r="E18" s="115" t="s">
        <v>228</v>
      </c>
      <c r="F18" s="115"/>
      <c r="G18" s="115"/>
      <c r="H18" s="94" t="s">
        <v>224</v>
      </c>
      <c r="I18" s="115" t="s">
        <v>214</v>
      </c>
      <c r="J18" s="115"/>
      <c r="K18" s="115"/>
      <c r="L18" s="94" t="s">
        <v>224</v>
      </c>
      <c r="M18" s="115" t="s">
        <v>225</v>
      </c>
      <c r="N18" s="115"/>
      <c r="O18" s="115"/>
      <c r="P18" s="95" t="s">
        <v>226</v>
      </c>
      <c r="Q18" s="116"/>
      <c r="R18" s="116"/>
      <c r="S18" s="116"/>
      <c r="T18" s="93" t="s">
        <v>227</v>
      </c>
      <c r="U18" s="104" t="s">
        <v>229</v>
      </c>
      <c r="V18" s="104"/>
      <c r="W18" s="104"/>
      <c r="X18" s="104"/>
      <c r="Y18" s="104"/>
      <c r="Z18" s="105"/>
      <c r="AC18" s="92"/>
    </row>
    <row r="19" spans="1:38" s="23" customFormat="1" ht="4.5" customHeight="1">
      <c r="A19" s="47"/>
      <c r="B19" s="47"/>
      <c r="C19" s="47"/>
      <c r="D19" s="17"/>
      <c r="E19" s="48"/>
      <c r="F19" s="17"/>
      <c r="G19" s="48"/>
      <c r="H19" s="17"/>
      <c r="I19" s="49"/>
      <c r="J19" s="22"/>
      <c r="K19" s="22"/>
      <c r="L19" s="22"/>
      <c r="M19" s="22"/>
      <c r="N19" s="50"/>
      <c r="O19" s="50"/>
      <c r="P19" s="49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38" s="23" customFormat="1" ht="3.75" hidden="1" customHeight="1">
      <c r="A20" s="47"/>
      <c r="B20" s="47"/>
      <c r="C20" s="47"/>
      <c r="D20" s="17"/>
      <c r="E20" s="48"/>
      <c r="F20" s="17"/>
      <c r="G20" s="48"/>
      <c r="H20" s="17"/>
      <c r="I20" s="49"/>
      <c r="J20" s="22"/>
      <c r="K20" s="22"/>
      <c r="L20" s="22"/>
      <c r="M20" s="22"/>
      <c r="N20" s="50"/>
      <c r="O20" s="50"/>
      <c r="P20" s="49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38" s="23" customFormat="1" ht="18" customHeight="1">
      <c r="A21" s="17" t="s">
        <v>211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B21" s="17"/>
    </row>
    <row r="22" spans="1:38" s="28" customFormat="1" ht="39.950000000000003" customHeight="1">
      <c r="A22" s="210" t="s">
        <v>181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22"/>
      <c r="N22" s="212" t="s">
        <v>46</v>
      </c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21"/>
    </row>
    <row r="23" spans="1:38" s="28" customFormat="1" ht="30" customHeight="1">
      <c r="A23" s="146" t="s">
        <v>43</v>
      </c>
      <c r="B23" s="147"/>
      <c r="C23" s="147"/>
      <c r="D23" s="147"/>
      <c r="E23" s="147"/>
      <c r="F23" s="147"/>
      <c r="G23" s="147"/>
      <c r="H23" s="219"/>
      <c r="I23" s="220"/>
      <c r="J23" s="220"/>
      <c r="K23" s="220"/>
      <c r="L23" s="220"/>
      <c r="M23" s="51" t="s">
        <v>17</v>
      </c>
      <c r="N23" s="146" t="s">
        <v>39</v>
      </c>
      <c r="O23" s="147"/>
      <c r="P23" s="147"/>
      <c r="Q23" s="147"/>
      <c r="R23" s="147"/>
      <c r="S23" s="147"/>
      <c r="T23" s="147"/>
      <c r="U23" s="219"/>
      <c r="V23" s="220"/>
      <c r="W23" s="220"/>
      <c r="X23" s="220"/>
      <c r="Y23" s="220"/>
      <c r="Z23" s="51" t="s">
        <v>17</v>
      </c>
      <c r="AA23" s="29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28" customFormat="1" ht="30" customHeight="1">
      <c r="A24" s="146" t="s">
        <v>35</v>
      </c>
      <c r="B24" s="147"/>
      <c r="C24" s="147"/>
      <c r="D24" s="147"/>
      <c r="E24" s="147"/>
      <c r="F24" s="147"/>
      <c r="G24" s="148"/>
      <c r="H24" s="149"/>
      <c r="I24" s="150"/>
      <c r="J24" s="150"/>
      <c r="K24" s="150"/>
      <c r="L24" s="150"/>
      <c r="M24" s="51" t="s">
        <v>17</v>
      </c>
      <c r="N24" s="214" t="s">
        <v>132</v>
      </c>
      <c r="O24" s="215"/>
      <c r="P24" s="215"/>
      <c r="Q24" s="215"/>
      <c r="R24" s="215"/>
      <c r="S24" s="215"/>
      <c r="T24" s="215"/>
      <c r="U24" s="151"/>
      <c r="V24" s="152"/>
      <c r="W24" s="152"/>
      <c r="X24" s="152"/>
      <c r="Y24" s="152"/>
      <c r="Z24" s="51" t="s">
        <v>17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28" customFormat="1" ht="30" customHeight="1">
      <c r="A25" s="146" t="s">
        <v>36</v>
      </c>
      <c r="B25" s="147"/>
      <c r="C25" s="147"/>
      <c r="D25" s="147"/>
      <c r="E25" s="147"/>
      <c r="F25" s="147"/>
      <c r="G25" s="148"/>
      <c r="H25" s="149"/>
      <c r="I25" s="150"/>
      <c r="J25" s="150"/>
      <c r="K25" s="150"/>
      <c r="L25" s="150"/>
      <c r="M25" s="51" t="s">
        <v>17</v>
      </c>
      <c r="N25" s="214" t="s">
        <v>133</v>
      </c>
      <c r="O25" s="215"/>
      <c r="P25" s="215"/>
      <c r="Q25" s="215"/>
      <c r="R25" s="215"/>
      <c r="S25" s="215"/>
      <c r="T25" s="215"/>
      <c r="U25" s="151"/>
      <c r="V25" s="152"/>
      <c r="W25" s="152"/>
      <c r="X25" s="152"/>
      <c r="Y25" s="152"/>
      <c r="Z25" s="51" t="s">
        <v>17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28" customFormat="1" ht="30" customHeight="1">
      <c r="A26" s="146" t="s">
        <v>37</v>
      </c>
      <c r="B26" s="147"/>
      <c r="C26" s="147"/>
      <c r="D26" s="147"/>
      <c r="E26" s="147"/>
      <c r="F26" s="147"/>
      <c r="G26" s="148"/>
      <c r="H26" s="151"/>
      <c r="I26" s="152"/>
      <c r="J26" s="152"/>
      <c r="K26" s="152"/>
      <c r="L26" s="152"/>
      <c r="M26" s="51" t="s">
        <v>17</v>
      </c>
      <c r="N26" s="214" t="s">
        <v>134</v>
      </c>
      <c r="O26" s="215"/>
      <c r="P26" s="215"/>
      <c r="Q26" s="215"/>
      <c r="R26" s="215"/>
      <c r="S26" s="215"/>
      <c r="T26" s="216"/>
      <c r="U26" s="151"/>
      <c r="V26" s="152"/>
      <c r="W26" s="152"/>
      <c r="X26" s="152"/>
      <c r="Y26" s="152"/>
      <c r="Z26" s="51" t="s">
        <v>17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28" customFormat="1" ht="30" customHeight="1">
      <c r="A27" s="146" t="s">
        <v>38</v>
      </c>
      <c r="B27" s="147"/>
      <c r="C27" s="147"/>
      <c r="D27" s="147"/>
      <c r="E27" s="147"/>
      <c r="F27" s="147"/>
      <c r="G27" s="148"/>
      <c r="H27" s="151"/>
      <c r="I27" s="152"/>
      <c r="J27" s="152"/>
      <c r="K27" s="152"/>
      <c r="L27" s="152"/>
      <c r="M27" s="51" t="s">
        <v>17</v>
      </c>
      <c r="N27" s="214" t="s">
        <v>135</v>
      </c>
      <c r="O27" s="215"/>
      <c r="P27" s="215"/>
      <c r="Q27" s="215"/>
      <c r="R27" s="215"/>
      <c r="S27" s="215"/>
      <c r="T27" s="216"/>
      <c r="U27" s="151"/>
      <c r="V27" s="152"/>
      <c r="W27" s="152"/>
      <c r="X27" s="152"/>
      <c r="Y27" s="152"/>
      <c r="Z27" s="51" t="s">
        <v>17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28" customFormat="1" ht="30" customHeight="1">
      <c r="A28" s="146" t="s">
        <v>185</v>
      </c>
      <c r="B28" s="147"/>
      <c r="C28" s="147"/>
      <c r="D28" s="147"/>
      <c r="E28" s="147"/>
      <c r="F28" s="147"/>
      <c r="G28" s="147"/>
      <c r="H28" s="149"/>
      <c r="I28" s="150"/>
      <c r="J28" s="150"/>
      <c r="K28" s="150"/>
      <c r="L28" s="150"/>
      <c r="M28" s="51" t="s">
        <v>17</v>
      </c>
      <c r="N28" s="146" t="s">
        <v>136</v>
      </c>
      <c r="O28" s="147"/>
      <c r="P28" s="147"/>
      <c r="Q28" s="147"/>
      <c r="R28" s="147"/>
      <c r="S28" s="147"/>
      <c r="T28" s="148"/>
      <c r="U28" s="151"/>
      <c r="V28" s="152"/>
      <c r="W28" s="152"/>
      <c r="X28" s="152"/>
      <c r="Y28" s="152"/>
      <c r="Z28" s="51" t="s">
        <v>17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28" customFormat="1" ht="30" customHeight="1">
      <c r="A29" s="212" t="s">
        <v>138</v>
      </c>
      <c r="B29" s="213"/>
      <c r="C29" s="213"/>
      <c r="D29" s="213"/>
      <c r="E29" s="213"/>
      <c r="F29" s="213"/>
      <c r="G29" s="213"/>
      <c r="H29" s="168">
        <f>SUM(H23:L28)</f>
        <v>0</v>
      </c>
      <c r="I29" s="169"/>
      <c r="J29" s="169"/>
      <c r="K29" s="169"/>
      <c r="L29" s="169"/>
      <c r="M29" s="51" t="s">
        <v>17</v>
      </c>
      <c r="N29" s="210" t="s">
        <v>137</v>
      </c>
      <c r="O29" s="211"/>
      <c r="P29" s="211"/>
      <c r="Q29" s="211"/>
      <c r="R29" s="211"/>
      <c r="S29" s="211"/>
      <c r="T29" s="211"/>
      <c r="U29" s="181">
        <f>(U23+U25+U26+U27+U28)-U24</f>
        <v>0</v>
      </c>
      <c r="V29" s="182"/>
      <c r="W29" s="182"/>
      <c r="X29" s="182"/>
      <c r="Y29" s="182"/>
      <c r="Z29" s="51" t="s">
        <v>17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28" customFormat="1" ht="30" customHeight="1">
      <c r="A30" s="176" t="s">
        <v>18</v>
      </c>
      <c r="B30" s="176"/>
      <c r="C30" s="176"/>
      <c r="D30" s="176"/>
      <c r="E30" s="176"/>
      <c r="F30" s="176"/>
      <c r="G30" s="176"/>
      <c r="H30" s="177">
        <f>H29-U29</f>
        <v>0</v>
      </c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8"/>
      <c r="Z30" s="51" t="s">
        <v>17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7.5" customHeight="1">
      <c r="A31" s="47"/>
      <c r="B31" s="47"/>
      <c r="C31" s="47"/>
      <c r="E31" s="48"/>
      <c r="G31" s="48"/>
      <c r="I31" s="49"/>
      <c r="J31" s="22"/>
      <c r="K31" s="22"/>
      <c r="L31" s="22"/>
      <c r="M31" s="22"/>
      <c r="N31" s="50"/>
      <c r="O31" s="50"/>
      <c r="P31" s="49"/>
      <c r="Q31" s="47"/>
      <c r="R31" s="47"/>
      <c r="S31" s="47"/>
      <c r="T31" s="47"/>
      <c r="U31" s="47"/>
      <c r="V31" s="47"/>
      <c r="W31" s="47"/>
      <c r="X31" s="47"/>
      <c r="Y31" s="47"/>
      <c r="Z31" s="47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34.5" customHeight="1">
      <c r="A32" s="179" t="s">
        <v>219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37.5" customHeight="1">
      <c r="A33" s="180" t="s">
        <v>158</v>
      </c>
      <c r="B33" s="157"/>
      <c r="C33" s="157" t="s">
        <v>139</v>
      </c>
      <c r="D33" s="157"/>
      <c r="E33" s="157"/>
      <c r="F33" s="157"/>
      <c r="G33" s="157"/>
      <c r="H33" s="157"/>
      <c r="I33" s="175" t="s">
        <v>16</v>
      </c>
      <c r="J33" s="173"/>
      <c r="K33" s="173"/>
      <c r="L33" s="173"/>
      <c r="M33" s="174"/>
      <c r="N33" s="170" t="s">
        <v>47</v>
      </c>
      <c r="O33" s="173"/>
      <c r="P33" s="173"/>
      <c r="Q33" s="174"/>
      <c r="R33" s="170" t="s">
        <v>15</v>
      </c>
      <c r="S33" s="171"/>
      <c r="T33" s="171"/>
      <c r="U33" s="171"/>
      <c r="V33" s="171"/>
      <c r="W33" s="172"/>
      <c r="X33" s="170" t="s">
        <v>14</v>
      </c>
      <c r="Y33" s="171"/>
      <c r="Z33" s="172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8" customHeight="1">
      <c r="A34" s="201" t="s">
        <v>199</v>
      </c>
      <c r="B34" s="201"/>
      <c r="C34" s="202"/>
      <c r="D34" s="202"/>
      <c r="E34" s="202"/>
      <c r="F34" s="202"/>
      <c r="G34" s="202"/>
      <c r="H34" s="202"/>
      <c r="I34" s="184"/>
      <c r="J34" s="185"/>
      <c r="K34" s="185"/>
      <c r="L34" s="185"/>
      <c r="M34" s="186"/>
      <c r="N34" s="190"/>
      <c r="O34" s="191"/>
      <c r="P34" s="191"/>
      <c r="Q34" s="166" t="s">
        <v>13</v>
      </c>
      <c r="R34" s="196"/>
      <c r="S34" s="197"/>
      <c r="T34" s="53" t="s">
        <v>8</v>
      </c>
      <c r="U34" s="78"/>
      <c r="V34" s="53" t="s">
        <v>7</v>
      </c>
      <c r="W34" s="54" t="s">
        <v>9</v>
      </c>
      <c r="X34" s="158" t="s">
        <v>199</v>
      </c>
      <c r="Y34" s="159"/>
      <c r="Z34" s="160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8" customHeight="1">
      <c r="A35" s="201"/>
      <c r="B35" s="201"/>
      <c r="C35" s="202"/>
      <c r="D35" s="202"/>
      <c r="E35" s="202"/>
      <c r="F35" s="202"/>
      <c r="G35" s="202"/>
      <c r="H35" s="202"/>
      <c r="I35" s="187"/>
      <c r="J35" s="188"/>
      <c r="K35" s="188"/>
      <c r="L35" s="188"/>
      <c r="M35" s="189"/>
      <c r="N35" s="192"/>
      <c r="O35" s="193"/>
      <c r="P35" s="193"/>
      <c r="Q35" s="167"/>
      <c r="R35" s="164"/>
      <c r="S35" s="165"/>
      <c r="T35" s="56" t="s">
        <v>8</v>
      </c>
      <c r="U35" s="79"/>
      <c r="V35" s="56" t="s">
        <v>7</v>
      </c>
      <c r="W35" s="57" t="s">
        <v>6</v>
      </c>
      <c r="X35" s="161"/>
      <c r="Y35" s="162"/>
      <c r="Z35" s="16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8" customHeight="1">
      <c r="A36" s="201" t="s">
        <v>199</v>
      </c>
      <c r="B36" s="201"/>
      <c r="C36" s="202"/>
      <c r="D36" s="202"/>
      <c r="E36" s="202"/>
      <c r="F36" s="202"/>
      <c r="G36" s="202"/>
      <c r="H36" s="202"/>
      <c r="I36" s="184"/>
      <c r="J36" s="185"/>
      <c r="K36" s="185"/>
      <c r="L36" s="185"/>
      <c r="M36" s="186"/>
      <c r="N36" s="190"/>
      <c r="O36" s="191"/>
      <c r="P36" s="191"/>
      <c r="Q36" s="166" t="s">
        <v>13</v>
      </c>
      <c r="R36" s="196"/>
      <c r="S36" s="197"/>
      <c r="T36" s="53" t="s">
        <v>8</v>
      </c>
      <c r="U36" s="78"/>
      <c r="V36" s="53" t="s">
        <v>7</v>
      </c>
      <c r="W36" s="54" t="s">
        <v>9</v>
      </c>
      <c r="X36" s="158" t="s">
        <v>199</v>
      </c>
      <c r="Y36" s="159"/>
      <c r="Z36" s="160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8" customHeight="1">
      <c r="A37" s="201"/>
      <c r="B37" s="201"/>
      <c r="C37" s="202"/>
      <c r="D37" s="202"/>
      <c r="E37" s="202"/>
      <c r="F37" s="202"/>
      <c r="G37" s="202"/>
      <c r="H37" s="202"/>
      <c r="I37" s="187"/>
      <c r="J37" s="188"/>
      <c r="K37" s="188"/>
      <c r="L37" s="188"/>
      <c r="M37" s="189"/>
      <c r="N37" s="192"/>
      <c r="O37" s="193"/>
      <c r="P37" s="193"/>
      <c r="Q37" s="167"/>
      <c r="R37" s="164"/>
      <c r="S37" s="165"/>
      <c r="T37" s="56" t="s">
        <v>8</v>
      </c>
      <c r="U37" s="79"/>
      <c r="V37" s="56" t="s">
        <v>7</v>
      </c>
      <c r="W37" s="57" t="s">
        <v>6</v>
      </c>
      <c r="X37" s="161"/>
      <c r="Y37" s="162"/>
      <c r="Z37" s="16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22" customFormat="1" ht="18" customHeight="1">
      <c r="A38" s="201" t="s">
        <v>199</v>
      </c>
      <c r="B38" s="201"/>
      <c r="C38" s="202"/>
      <c r="D38" s="202"/>
      <c r="E38" s="202"/>
      <c r="F38" s="202"/>
      <c r="G38" s="202"/>
      <c r="H38" s="202"/>
      <c r="I38" s="184"/>
      <c r="J38" s="185"/>
      <c r="K38" s="185"/>
      <c r="L38" s="185"/>
      <c r="M38" s="186"/>
      <c r="N38" s="190"/>
      <c r="O38" s="191"/>
      <c r="P38" s="191"/>
      <c r="Q38" s="166" t="s">
        <v>13</v>
      </c>
      <c r="R38" s="194"/>
      <c r="S38" s="195"/>
      <c r="T38" s="59" t="s">
        <v>8</v>
      </c>
      <c r="U38" s="80"/>
      <c r="V38" s="59" t="s">
        <v>7</v>
      </c>
      <c r="W38" s="60" t="s">
        <v>9</v>
      </c>
      <c r="X38" s="158" t="s">
        <v>199</v>
      </c>
      <c r="Y38" s="159"/>
      <c r="Z38" s="160"/>
    </row>
    <row r="39" spans="1:38" s="22" customFormat="1" ht="18" customHeight="1">
      <c r="A39" s="201"/>
      <c r="B39" s="201"/>
      <c r="C39" s="202"/>
      <c r="D39" s="202"/>
      <c r="E39" s="202"/>
      <c r="F39" s="202"/>
      <c r="G39" s="202"/>
      <c r="H39" s="202"/>
      <c r="I39" s="187"/>
      <c r="J39" s="188"/>
      <c r="K39" s="188"/>
      <c r="L39" s="188"/>
      <c r="M39" s="189"/>
      <c r="N39" s="192"/>
      <c r="O39" s="193"/>
      <c r="P39" s="193"/>
      <c r="Q39" s="167"/>
      <c r="R39" s="164"/>
      <c r="S39" s="165"/>
      <c r="T39" s="56" t="s">
        <v>8</v>
      </c>
      <c r="U39" s="79"/>
      <c r="V39" s="56" t="s">
        <v>7</v>
      </c>
      <c r="W39" s="57" t="s">
        <v>6</v>
      </c>
      <c r="X39" s="161"/>
      <c r="Y39" s="162"/>
      <c r="Z39" s="163"/>
    </row>
    <row r="40" spans="1:38" s="22" customFormat="1" ht="18" customHeight="1">
      <c r="A40" s="201" t="s">
        <v>199</v>
      </c>
      <c r="B40" s="201"/>
      <c r="C40" s="202"/>
      <c r="D40" s="202"/>
      <c r="E40" s="202"/>
      <c r="F40" s="202"/>
      <c r="G40" s="202"/>
      <c r="H40" s="202"/>
      <c r="I40" s="184"/>
      <c r="J40" s="185"/>
      <c r="K40" s="185"/>
      <c r="L40" s="185"/>
      <c r="M40" s="186"/>
      <c r="N40" s="190"/>
      <c r="O40" s="191"/>
      <c r="P40" s="191"/>
      <c r="Q40" s="166" t="s">
        <v>13</v>
      </c>
      <c r="R40" s="194"/>
      <c r="S40" s="195"/>
      <c r="T40" s="59" t="s">
        <v>8</v>
      </c>
      <c r="U40" s="80"/>
      <c r="V40" s="59" t="s">
        <v>7</v>
      </c>
      <c r="W40" s="60" t="s">
        <v>9</v>
      </c>
      <c r="X40" s="158" t="s">
        <v>199</v>
      </c>
      <c r="Y40" s="159"/>
      <c r="Z40" s="160"/>
    </row>
    <row r="41" spans="1:38" s="22" customFormat="1" ht="18" customHeight="1">
      <c r="A41" s="201"/>
      <c r="B41" s="201"/>
      <c r="C41" s="202"/>
      <c r="D41" s="202"/>
      <c r="E41" s="202"/>
      <c r="F41" s="202"/>
      <c r="G41" s="202"/>
      <c r="H41" s="202"/>
      <c r="I41" s="187"/>
      <c r="J41" s="188"/>
      <c r="K41" s="188"/>
      <c r="L41" s="188"/>
      <c r="M41" s="189"/>
      <c r="N41" s="192"/>
      <c r="O41" s="193"/>
      <c r="P41" s="193"/>
      <c r="Q41" s="167"/>
      <c r="R41" s="164"/>
      <c r="S41" s="165"/>
      <c r="T41" s="56" t="s">
        <v>8</v>
      </c>
      <c r="U41" s="79"/>
      <c r="V41" s="56" t="s">
        <v>7</v>
      </c>
      <c r="W41" s="57" t="s">
        <v>6</v>
      </c>
      <c r="X41" s="161"/>
      <c r="Y41" s="162"/>
      <c r="Z41" s="163"/>
    </row>
    <row r="42" spans="1:38" s="22" customFormat="1" ht="15" customHeight="1">
      <c r="A42" s="61"/>
      <c r="B42" s="61"/>
      <c r="C42" s="62"/>
      <c r="D42" s="62"/>
      <c r="E42" s="62"/>
      <c r="F42" s="62"/>
      <c r="G42" s="62"/>
      <c r="H42" s="62"/>
      <c r="I42" s="63"/>
      <c r="J42" s="63"/>
      <c r="K42" s="63"/>
      <c r="L42" s="63"/>
      <c r="M42" s="63"/>
      <c r="N42" s="64"/>
      <c r="O42" s="64"/>
      <c r="P42" s="64"/>
      <c r="Q42" s="61"/>
      <c r="R42" s="65"/>
      <c r="S42" s="65"/>
      <c r="T42" s="59"/>
      <c r="U42" s="65"/>
      <c r="V42" s="59"/>
      <c r="W42" s="66"/>
      <c r="X42" s="62"/>
      <c r="Y42" s="62"/>
      <c r="Z42" s="62"/>
    </row>
    <row r="43" spans="1:38" s="22" customFormat="1" ht="36" customHeight="1">
      <c r="A43" s="179" t="s">
        <v>223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1:38" ht="37.5" customHeight="1">
      <c r="A44" s="203" t="s">
        <v>12</v>
      </c>
      <c r="B44" s="208"/>
      <c r="C44" s="203" t="s">
        <v>154</v>
      </c>
      <c r="D44" s="204"/>
      <c r="E44" s="204"/>
      <c r="F44" s="204"/>
      <c r="G44" s="204"/>
      <c r="H44" s="204"/>
      <c r="I44" s="204"/>
      <c r="J44" s="204"/>
      <c r="K44" s="205"/>
      <c r="L44" s="206" t="s">
        <v>11</v>
      </c>
      <c r="M44" s="204"/>
      <c r="N44" s="204"/>
      <c r="O44" s="204"/>
      <c r="P44" s="204"/>
      <c r="Q44" s="204"/>
      <c r="R44" s="204"/>
      <c r="S44" s="204"/>
      <c r="T44" s="205"/>
      <c r="U44" s="207" t="s">
        <v>10</v>
      </c>
      <c r="V44" s="207"/>
      <c r="W44" s="207"/>
      <c r="X44" s="207"/>
      <c r="Y44" s="207"/>
      <c r="Z44" s="207"/>
    </row>
    <row r="45" spans="1:38" ht="18" customHeight="1">
      <c r="A45" s="130" t="s">
        <v>199</v>
      </c>
      <c r="B45" s="131"/>
      <c r="C45" s="132"/>
      <c r="D45" s="133"/>
      <c r="E45" s="133"/>
      <c r="F45" s="133"/>
      <c r="G45" s="133"/>
      <c r="H45" s="133"/>
      <c r="I45" s="133"/>
      <c r="J45" s="133"/>
      <c r="K45" s="134"/>
      <c r="L45" s="120"/>
      <c r="M45" s="121"/>
      <c r="N45" s="121"/>
      <c r="O45" s="121"/>
      <c r="P45" s="121"/>
      <c r="Q45" s="121"/>
      <c r="R45" s="121"/>
      <c r="S45" s="121"/>
      <c r="T45" s="122"/>
      <c r="U45" s="126"/>
      <c r="V45" s="127"/>
      <c r="W45" s="67" t="s">
        <v>8</v>
      </c>
      <c r="X45" s="81"/>
      <c r="Y45" s="69" t="s">
        <v>7</v>
      </c>
      <c r="Z45" s="70" t="s">
        <v>9</v>
      </c>
    </row>
    <row r="46" spans="1:38" s="23" customFormat="1" ht="18" customHeight="1">
      <c r="A46" s="130"/>
      <c r="B46" s="131"/>
      <c r="C46" s="135"/>
      <c r="D46" s="136"/>
      <c r="E46" s="136"/>
      <c r="F46" s="136"/>
      <c r="G46" s="136"/>
      <c r="H46" s="136"/>
      <c r="I46" s="136"/>
      <c r="J46" s="136"/>
      <c r="K46" s="137"/>
      <c r="L46" s="123"/>
      <c r="M46" s="124"/>
      <c r="N46" s="124"/>
      <c r="O46" s="124"/>
      <c r="P46" s="124"/>
      <c r="Q46" s="124"/>
      <c r="R46" s="124"/>
      <c r="S46" s="124"/>
      <c r="T46" s="125"/>
      <c r="U46" s="128"/>
      <c r="V46" s="129"/>
      <c r="W46" s="71" t="s">
        <v>8</v>
      </c>
      <c r="X46" s="82"/>
      <c r="Y46" s="73" t="s">
        <v>7</v>
      </c>
      <c r="Z46" s="74" t="s">
        <v>6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3" customFormat="1" ht="18" customHeight="1">
      <c r="A47" s="130" t="s">
        <v>199</v>
      </c>
      <c r="B47" s="131"/>
      <c r="C47" s="132"/>
      <c r="D47" s="133"/>
      <c r="E47" s="133"/>
      <c r="F47" s="133"/>
      <c r="G47" s="133"/>
      <c r="H47" s="133"/>
      <c r="I47" s="133"/>
      <c r="J47" s="133"/>
      <c r="K47" s="134"/>
      <c r="L47" s="120"/>
      <c r="M47" s="121"/>
      <c r="N47" s="121"/>
      <c r="O47" s="121"/>
      <c r="P47" s="121"/>
      <c r="Q47" s="121"/>
      <c r="R47" s="121"/>
      <c r="S47" s="121"/>
      <c r="T47" s="122"/>
      <c r="U47" s="126"/>
      <c r="V47" s="127"/>
      <c r="W47" s="67" t="s">
        <v>8</v>
      </c>
      <c r="X47" s="81"/>
      <c r="Y47" s="69" t="s">
        <v>7</v>
      </c>
      <c r="Z47" s="70" t="s">
        <v>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18" customHeight="1">
      <c r="A48" s="130"/>
      <c r="B48" s="131"/>
      <c r="C48" s="135"/>
      <c r="D48" s="136"/>
      <c r="E48" s="136"/>
      <c r="F48" s="136"/>
      <c r="G48" s="136"/>
      <c r="H48" s="136"/>
      <c r="I48" s="136"/>
      <c r="J48" s="136"/>
      <c r="K48" s="137"/>
      <c r="L48" s="123"/>
      <c r="M48" s="124"/>
      <c r="N48" s="124"/>
      <c r="O48" s="124"/>
      <c r="P48" s="124"/>
      <c r="Q48" s="124"/>
      <c r="R48" s="124"/>
      <c r="S48" s="124"/>
      <c r="T48" s="125"/>
      <c r="U48" s="128"/>
      <c r="V48" s="129"/>
      <c r="W48" s="71" t="s">
        <v>8</v>
      </c>
      <c r="X48" s="82"/>
      <c r="Y48" s="73" t="s">
        <v>7</v>
      </c>
      <c r="Z48" s="74" t="s">
        <v>6</v>
      </c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8" customHeight="1">
      <c r="A49" s="130" t="s">
        <v>199</v>
      </c>
      <c r="B49" s="131"/>
      <c r="C49" s="132"/>
      <c r="D49" s="133"/>
      <c r="E49" s="133"/>
      <c r="F49" s="133"/>
      <c r="G49" s="133"/>
      <c r="H49" s="133"/>
      <c r="I49" s="133"/>
      <c r="J49" s="133"/>
      <c r="K49" s="134"/>
      <c r="L49" s="120"/>
      <c r="M49" s="121"/>
      <c r="N49" s="121"/>
      <c r="O49" s="121"/>
      <c r="P49" s="121"/>
      <c r="Q49" s="121"/>
      <c r="R49" s="121"/>
      <c r="S49" s="121"/>
      <c r="T49" s="122"/>
      <c r="U49" s="126"/>
      <c r="V49" s="127"/>
      <c r="W49" s="67" t="s">
        <v>8</v>
      </c>
      <c r="X49" s="81"/>
      <c r="Y49" s="69" t="s">
        <v>7</v>
      </c>
      <c r="Z49" s="70" t="s">
        <v>9</v>
      </c>
    </row>
    <row r="50" spans="1:38" ht="18" customHeight="1">
      <c r="A50" s="130"/>
      <c r="B50" s="131"/>
      <c r="C50" s="135"/>
      <c r="D50" s="136"/>
      <c r="E50" s="136"/>
      <c r="F50" s="136"/>
      <c r="G50" s="136"/>
      <c r="H50" s="136"/>
      <c r="I50" s="136"/>
      <c r="J50" s="136"/>
      <c r="K50" s="137"/>
      <c r="L50" s="123"/>
      <c r="M50" s="124"/>
      <c r="N50" s="124"/>
      <c r="O50" s="124"/>
      <c r="P50" s="124"/>
      <c r="Q50" s="124"/>
      <c r="R50" s="124"/>
      <c r="S50" s="124"/>
      <c r="T50" s="125"/>
      <c r="U50" s="128"/>
      <c r="V50" s="129"/>
      <c r="W50" s="71" t="s">
        <v>8</v>
      </c>
      <c r="X50" s="82"/>
      <c r="Y50" s="73" t="s">
        <v>7</v>
      </c>
      <c r="Z50" s="74" t="s">
        <v>6</v>
      </c>
    </row>
    <row r="51" spans="1:38" ht="18" customHeight="1">
      <c r="A51" s="130" t="s">
        <v>199</v>
      </c>
      <c r="B51" s="131"/>
      <c r="C51" s="132"/>
      <c r="D51" s="133"/>
      <c r="E51" s="133"/>
      <c r="F51" s="133"/>
      <c r="G51" s="133"/>
      <c r="H51" s="133"/>
      <c r="I51" s="133"/>
      <c r="J51" s="133"/>
      <c r="K51" s="134"/>
      <c r="L51" s="120"/>
      <c r="M51" s="121"/>
      <c r="N51" s="121"/>
      <c r="O51" s="121"/>
      <c r="P51" s="121"/>
      <c r="Q51" s="121"/>
      <c r="R51" s="121"/>
      <c r="S51" s="121"/>
      <c r="T51" s="122"/>
      <c r="U51" s="126"/>
      <c r="V51" s="127"/>
      <c r="W51" s="67" t="s">
        <v>8</v>
      </c>
      <c r="X51" s="81"/>
      <c r="Y51" s="69" t="s">
        <v>7</v>
      </c>
      <c r="Z51" s="70" t="s">
        <v>9</v>
      </c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8" customHeight="1">
      <c r="A52" s="130"/>
      <c r="B52" s="131"/>
      <c r="C52" s="135"/>
      <c r="D52" s="136"/>
      <c r="E52" s="136"/>
      <c r="F52" s="136"/>
      <c r="G52" s="136"/>
      <c r="H52" s="136"/>
      <c r="I52" s="136"/>
      <c r="J52" s="136"/>
      <c r="K52" s="137"/>
      <c r="L52" s="123"/>
      <c r="M52" s="124"/>
      <c r="N52" s="124"/>
      <c r="O52" s="124"/>
      <c r="P52" s="124"/>
      <c r="Q52" s="124"/>
      <c r="R52" s="124"/>
      <c r="S52" s="124"/>
      <c r="T52" s="125"/>
      <c r="U52" s="128"/>
      <c r="V52" s="129"/>
      <c r="W52" s="71" t="s">
        <v>8</v>
      </c>
      <c r="X52" s="82"/>
      <c r="Y52" s="73" t="s">
        <v>7</v>
      </c>
      <c r="Z52" s="74" t="s">
        <v>6</v>
      </c>
    </row>
    <row r="53" spans="1:38" ht="13.5" customHeight="1">
      <c r="A53" s="61"/>
      <c r="B53" s="61"/>
      <c r="C53" s="62"/>
      <c r="D53" s="62"/>
      <c r="E53" s="62"/>
      <c r="F53" s="62"/>
      <c r="G53" s="62"/>
      <c r="H53" s="62"/>
      <c r="I53" s="63"/>
      <c r="J53" s="63"/>
      <c r="K53" s="63"/>
      <c r="L53" s="63"/>
      <c r="M53" s="63"/>
      <c r="N53" s="64"/>
      <c r="O53" s="64"/>
      <c r="P53" s="64"/>
      <c r="Q53" s="61"/>
      <c r="R53" s="65"/>
      <c r="S53" s="65"/>
      <c r="T53" s="59"/>
      <c r="U53" s="65"/>
      <c r="V53" s="59"/>
      <c r="W53" s="66"/>
      <c r="X53" s="62"/>
      <c r="Y53" s="62"/>
      <c r="Z53" s="62"/>
    </row>
    <row r="54" spans="1:38" ht="13.5" customHeight="1">
      <c r="A54" s="17" t="s">
        <v>159</v>
      </c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5" customHeight="1">
      <c r="A55" s="17" t="s">
        <v>160</v>
      </c>
    </row>
    <row r="56" spans="1:38" ht="30" customHeight="1">
      <c r="A56" s="138" t="s">
        <v>161</v>
      </c>
      <c r="B56" s="139"/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1"/>
    </row>
    <row r="57" spans="1:38" ht="15" customHeight="1">
      <c r="A57" s="75" t="s">
        <v>126</v>
      </c>
      <c r="Z57" s="76"/>
    </row>
    <row r="58" spans="1:38" ht="200.1" customHeight="1">
      <c r="A58" s="142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4"/>
    </row>
    <row r="59" spans="1:38" ht="18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5" customHeight="1">
      <c r="A60" s="145" t="s">
        <v>162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38" ht="200.1" customHeight="1">
      <c r="A61" s="117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9"/>
    </row>
    <row r="62" spans="1:38" ht="12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38" ht="11.25" customHeight="1">
      <c r="A63" s="17" t="s">
        <v>163</v>
      </c>
    </row>
    <row r="64" spans="1:38" ht="200.1" customHeight="1">
      <c r="A64" s="198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200"/>
    </row>
    <row r="65" spans="1:26" ht="12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>
      <c r="A66" s="17" t="s">
        <v>164</v>
      </c>
    </row>
    <row r="67" spans="1:26" ht="200.1" customHeight="1">
      <c r="A67" s="198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200"/>
    </row>
    <row r="69" spans="1:26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>
      <c r="Y70" s="17" t="s">
        <v>0</v>
      </c>
    </row>
    <row r="71" spans="1:26">
      <c r="A71" s="17" t="s">
        <v>5</v>
      </c>
    </row>
    <row r="72" spans="1:26" ht="54.75" customHeight="1">
      <c r="A72" s="183" t="s">
        <v>48</v>
      </c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86" spans="27:33">
      <c r="AA86" s="25"/>
      <c r="AB86" s="25"/>
      <c r="AC86" s="25"/>
      <c r="AD86" s="25"/>
      <c r="AE86" s="25"/>
      <c r="AF86" s="25"/>
      <c r="AG86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</sheetData>
  <mergeCells count="151">
    <mergeCell ref="D15:J15"/>
    <mergeCell ref="K15:R15"/>
    <mergeCell ref="S15:Z15"/>
    <mergeCell ref="D16:J16"/>
    <mergeCell ref="K16:N16"/>
    <mergeCell ref="O16:T16"/>
    <mergeCell ref="U16:Z16"/>
    <mergeCell ref="D17:J17"/>
    <mergeCell ref="M17:N17"/>
    <mergeCell ref="O17:Q17"/>
    <mergeCell ref="U17:W17"/>
    <mergeCell ref="A13:C13"/>
    <mergeCell ref="D13:H13"/>
    <mergeCell ref="I13:J13"/>
    <mergeCell ref="K13:O13"/>
    <mergeCell ref="P13:Q13"/>
    <mergeCell ref="R13:S13"/>
    <mergeCell ref="U13:V13"/>
    <mergeCell ref="X13:Y13"/>
    <mergeCell ref="D14:J14"/>
    <mergeCell ref="K14:R14"/>
    <mergeCell ref="S14:Z14"/>
    <mergeCell ref="D9:F9"/>
    <mergeCell ref="G9:V9"/>
    <mergeCell ref="W9:Z11"/>
    <mergeCell ref="D10:F10"/>
    <mergeCell ref="G10:V10"/>
    <mergeCell ref="D11:F11"/>
    <mergeCell ref="G11:V11"/>
    <mergeCell ref="D12:F12"/>
    <mergeCell ref="H12:I12"/>
    <mergeCell ref="K12:L12"/>
    <mergeCell ref="V12:W12"/>
    <mergeCell ref="X12:Z12"/>
    <mergeCell ref="A2:Z2"/>
    <mergeCell ref="N29:T29"/>
    <mergeCell ref="H26:L26"/>
    <mergeCell ref="H27:L27"/>
    <mergeCell ref="A29:G29"/>
    <mergeCell ref="N26:T26"/>
    <mergeCell ref="N27:T27"/>
    <mergeCell ref="A24:G24"/>
    <mergeCell ref="A25:G25"/>
    <mergeCell ref="N24:T24"/>
    <mergeCell ref="N25:T25"/>
    <mergeCell ref="H24:L24"/>
    <mergeCell ref="K17:L17"/>
    <mergeCell ref="U23:Y23"/>
    <mergeCell ref="N22:Z22"/>
    <mergeCell ref="A22:M22"/>
    <mergeCell ref="N23:T23"/>
    <mergeCell ref="A27:G27"/>
    <mergeCell ref="U25:Y25"/>
    <mergeCell ref="A23:G23"/>
    <mergeCell ref="H23:L23"/>
    <mergeCell ref="U26:Y26"/>
    <mergeCell ref="U27:Y27"/>
    <mergeCell ref="S3:T3"/>
    <mergeCell ref="A43:Z43"/>
    <mergeCell ref="C45:K46"/>
    <mergeCell ref="A34:B35"/>
    <mergeCell ref="A36:B37"/>
    <mergeCell ref="A38:B39"/>
    <mergeCell ref="A40:B41"/>
    <mergeCell ref="C34:H35"/>
    <mergeCell ref="C36:H37"/>
    <mergeCell ref="C38:H39"/>
    <mergeCell ref="C40:H41"/>
    <mergeCell ref="C44:K44"/>
    <mergeCell ref="L44:T44"/>
    <mergeCell ref="U44:Z44"/>
    <mergeCell ref="A44:B44"/>
    <mergeCell ref="I40:M41"/>
    <mergeCell ref="N40:P41"/>
    <mergeCell ref="R34:S34"/>
    <mergeCell ref="I34:M35"/>
    <mergeCell ref="N34:P35"/>
    <mergeCell ref="A45:B46"/>
    <mergeCell ref="L45:T46"/>
    <mergeCell ref="A72:Z72"/>
    <mergeCell ref="I38:M39"/>
    <mergeCell ref="N36:P37"/>
    <mergeCell ref="R38:S38"/>
    <mergeCell ref="R39:S39"/>
    <mergeCell ref="Q38:Q39"/>
    <mergeCell ref="N38:P39"/>
    <mergeCell ref="Q36:Q37"/>
    <mergeCell ref="R37:S37"/>
    <mergeCell ref="R36:S36"/>
    <mergeCell ref="X38:Z39"/>
    <mergeCell ref="X36:Z37"/>
    <mergeCell ref="I36:M37"/>
    <mergeCell ref="A64:Z64"/>
    <mergeCell ref="A67:Z67"/>
    <mergeCell ref="A51:B52"/>
    <mergeCell ref="C51:K52"/>
    <mergeCell ref="L51:T52"/>
    <mergeCell ref="Q40:Q41"/>
    <mergeCell ref="R40:S40"/>
    <mergeCell ref="X40:Z41"/>
    <mergeCell ref="R41:S41"/>
    <mergeCell ref="U45:V45"/>
    <mergeCell ref="U46:V46"/>
    <mergeCell ref="H25:L25"/>
    <mergeCell ref="U24:Y24"/>
    <mergeCell ref="A6:Z6"/>
    <mergeCell ref="A7:Z7"/>
    <mergeCell ref="A12:C12"/>
    <mergeCell ref="C33:H33"/>
    <mergeCell ref="X34:Z35"/>
    <mergeCell ref="R35:S35"/>
    <mergeCell ref="A28:G28"/>
    <mergeCell ref="Q34:Q35"/>
    <mergeCell ref="H29:L29"/>
    <mergeCell ref="X33:Z33"/>
    <mergeCell ref="R33:W33"/>
    <mergeCell ref="N33:Q33"/>
    <mergeCell ref="I33:M33"/>
    <mergeCell ref="H28:L28"/>
    <mergeCell ref="A30:G30"/>
    <mergeCell ref="H30:Y30"/>
    <mergeCell ref="A32:Z32"/>
    <mergeCell ref="N28:T28"/>
    <mergeCell ref="U28:Y28"/>
    <mergeCell ref="A33:B33"/>
    <mergeCell ref="U29:Y29"/>
    <mergeCell ref="A9:C11"/>
    <mergeCell ref="U18:Z18"/>
    <mergeCell ref="A14:C18"/>
    <mergeCell ref="E18:G18"/>
    <mergeCell ref="I18:K18"/>
    <mergeCell ref="M18:O18"/>
    <mergeCell ref="Q18:S18"/>
    <mergeCell ref="A61:Z61"/>
    <mergeCell ref="L47:T48"/>
    <mergeCell ref="U47:V47"/>
    <mergeCell ref="U48:V48"/>
    <mergeCell ref="A49:B50"/>
    <mergeCell ref="C49:K50"/>
    <mergeCell ref="L49:T50"/>
    <mergeCell ref="C47:K48"/>
    <mergeCell ref="U51:V51"/>
    <mergeCell ref="U52:V52"/>
    <mergeCell ref="A47:B48"/>
    <mergeCell ref="U49:V49"/>
    <mergeCell ref="U50:V50"/>
    <mergeCell ref="A56:C56"/>
    <mergeCell ref="D56:Z56"/>
    <mergeCell ref="A58:Z58"/>
    <mergeCell ref="A60:Z60"/>
    <mergeCell ref="A26:G26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list" showInputMessage="1" showErrorMessage="1" sqref="L18 D18 H18" xr:uid="{5CE97429-2BBC-4551-8E5A-1897A498CBC9}">
      <formula1>"　,✔"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9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4D37E36-8BB2-4591-BDAC-F79DC14151EF}">
          <x14:formula1>
            <xm:f>リスト!$G$3:$G$5</xm:f>
          </x14:formula1>
          <xm:sqref>X66:Z66 X42:Z42 X63:Z64 Y53:Z53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A45:B52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X34:Z41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A34:B41</xm:sqref>
        </x14:dataValidation>
        <x14:dataValidation type="list" allowBlank="1" showInputMessage="1" showErrorMessage="1" xr:uid="{9DF63DAF-1121-4B03-B3F3-975EC4BBE9E7}">
          <x14:formula1>
            <xm:f>リスト!$D$2:$D$5</xm:f>
          </x14:formula1>
          <xm:sqref>K13:O13</xm:sqref>
        </x14:dataValidation>
        <x14:dataValidation type="list" allowBlank="1" showInputMessage="1" showErrorMessage="1" xr:uid="{BAEBEA42-B0BF-42E3-894B-E0D81907B3DD}">
          <x14:formula1>
            <xm:f>リスト!$W$2:$W$13</xm:f>
          </x14:formula1>
          <xm:sqref>U17:W17</xm:sqref>
        </x14:dataValidation>
        <x14:dataValidation type="list" allowBlank="1" showInputMessage="1" showErrorMessage="1" xr:uid="{6A947C5E-5C0A-4C18-A4FF-232AF7E227DD}">
          <x14:formula1>
            <xm:f>リスト!$O$2:$O$5</xm:f>
          </x14:formula1>
          <xm:sqref>X12:Z12</xm:sqref>
        </x14:dataValidation>
        <x14:dataValidation type="list" allowBlank="1" showInputMessage="1" showErrorMessage="1" xr:uid="{C1280310-E11D-42DE-AF4B-4798528EBECC}">
          <x14:formula1>
            <xm:f>リスト!$S$2:$S$89</xm:f>
          </x14:formula1>
          <xm:sqref>D12:F12</xm:sqref>
        </x14:dataValidation>
        <x14:dataValidation type="list" allowBlank="1" showInputMessage="1" showErrorMessage="1" xr:uid="{25714639-A1F2-4E2F-88FD-A31FC748305C}">
          <x14:formula1>
            <xm:f>リスト!$U$2:$U$16</xm:f>
          </x14:formula1>
          <xm:sqref>O17:Q17</xm:sqref>
        </x14:dataValidation>
        <x14:dataValidation type="list" allowBlank="1" showInputMessage="1" showErrorMessage="1" xr:uid="{07ABFA13-BFFB-4B67-9CAA-A702368E6813}">
          <x14:formula1>
            <xm:f>リスト!$A$2:$A$7</xm:f>
          </x14:formula1>
          <xm:sqref>D17:J17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E166-E6F2-426A-8C6B-A59D43B0EF1B}">
  <sheetPr codeName="Sheet2">
    <tabColor theme="7" tint="0.79998168889431442"/>
    <pageSetUpPr fitToPage="1"/>
  </sheetPr>
  <dimension ref="A1:AL99"/>
  <sheetViews>
    <sheetView view="pageBreakPreview" zoomScale="106" zoomScaleNormal="100" zoomScaleSheetLayoutView="106" workbookViewId="0">
      <selection activeCell="AM22" sqref="AM22"/>
    </sheetView>
  </sheetViews>
  <sheetFormatPr defaultColWidth="7.5" defaultRowHeight="12"/>
  <cols>
    <col min="1" max="21" width="3.125" style="17" customWidth="1"/>
    <col min="22" max="22" width="2.75" style="17" customWidth="1"/>
    <col min="23" max="23" width="3.75" style="17" customWidth="1"/>
    <col min="24" max="25" width="2.7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34" t="s">
        <v>22</v>
      </c>
    </row>
    <row r="2" spans="1:34" s="19" customFormat="1" ht="19.5" customHeight="1">
      <c r="A2" s="209" t="s">
        <v>215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18"/>
      <c r="AB2" s="18"/>
      <c r="AC2" s="17"/>
      <c r="AD2" s="18"/>
      <c r="AE2" s="18"/>
      <c r="AF2" s="18"/>
      <c r="AG2" s="18"/>
      <c r="AH2" s="18"/>
    </row>
    <row r="3" spans="1:34" ht="15.75" customHeight="1">
      <c r="S3" s="223" t="s">
        <v>2</v>
      </c>
      <c r="T3" s="223"/>
      <c r="U3" s="83">
        <v>7</v>
      </c>
      <c r="V3" s="17" t="s">
        <v>8</v>
      </c>
      <c r="W3" s="83">
        <v>8</v>
      </c>
      <c r="X3" s="17" t="s">
        <v>7</v>
      </c>
      <c r="Y3" s="83">
        <v>30</v>
      </c>
      <c r="Z3" s="17" t="s">
        <v>19</v>
      </c>
      <c r="AC3" s="20"/>
    </row>
    <row r="4" spans="1:34">
      <c r="A4" s="17" t="s">
        <v>20</v>
      </c>
    </row>
    <row r="5" spans="1:34" ht="8.25" customHeight="1">
      <c r="Q5" s="35"/>
      <c r="R5" s="35"/>
      <c r="S5" s="36"/>
      <c r="T5" s="36"/>
      <c r="U5" s="36"/>
      <c r="V5" s="36"/>
      <c r="W5" s="36"/>
      <c r="X5" s="36"/>
      <c r="Y5" s="36"/>
      <c r="Z5" s="36"/>
    </row>
    <row r="6" spans="1:34" ht="52.5" customHeight="1">
      <c r="A6" s="153" t="s">
        <v>209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21"/>
      <c r="AB6" s="21"/>
      <c r="AC6" s="21"/>
      <c r="AD6" s="21"/>
      <c r="AE6" s="21"/>
      <c r="AF6" s="21"/>
      <c r="AG6" s="21"/>
      <c r="AH6" s="21"/>
    </row>
    <row r="7" spans="1:34" ht="15" customHeight="1">
      <c r="A7" s="110" t="s">
        <v>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21"/>
      <c r="AB7" s="21"/>
      <c r="AC7" s="21"/>
      <c r="AD7" s="21"/>
      <c r="AE7" s="21"/>
      <c r="AF7" s="21"/>
      <c r="AG7" s="21"/>
      <c r="AH7" s="21"/>
    </row>
    <row r="8" spans="1:34" ht="8.25" customHeight="1"/>
    <row r="9" spans="1:34" s="26" customFormat="1" ht="30.95" customHeight="1">
      <c r="A9" s="106" t="s">
        <v>166</v>
      </c>
      <c r="B9" s="107"/>
      <c r="C9" s="108"/>
      <c r="D9" s="224" t="s">
        <v>167</v>
      </c>
      <c r="E9" s="224"/>
      <c r="F9" s="225"/>
      <c r="G9" s="284" t="s">
        <v>182</v>
      </c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5"/>
      <c r="W9" s="286" t="s">
        <v>168</v>
      </c>
      <c r="X9" s="287"/>
      <c r="Y9" s="287"/>
      <c r="Z9" s="288"/>
    </row>
    <row r="10" spans="1:34" s="26" customFormat="1" ht="30.95" customHeight="1">
      <c r="A10" s="109"/>
      <c r="B10" s="110"/>
      <c r="C10" s="111"/>
      <c r="D10" s="237" t="s">
        <v>169</v>
      </c>
      <c r="E10" s="237"/>
      <c r="F10" s="238"/>
      <c r="G10" s="295" t="s">
        <v>183</v>
      </c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6"/>
      <c r="W10" s="289"/>
      <c r="X10" s="290"/>
      <c r="Y10" s="290"/>
      <c r="Z10" s="291"/>
    </row>
    <row r="11" spans="1:34" s="26" customFormat="1" ht="30.95" customHeight="1">
      <c r="A11" s="112"/>
      <c r="B11" s="113"/>
      <c r="C11" s="114"/>
      <c r="D11" s="241" t="s">
        <v>170</v>
      </c>
      <c r="E11" s="241"/>
      <c r="F11" s="242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80"/>
      <c r="W11" s="292"/>
      <c r="X11" s="293"/>
      <c r="Y11" s="293"/>
      <c r="Z11" s="294"/>
    </row>
    <row r="12" spans="1:34" s="26" customFormat="1" ht="36.75" customHeight="1">
      <c r="A12" s="154" t="s">
        <v>171</v>
      </c>
      <c r="B12" s="155"/>
      <c r="C12" s="156"/>
      <c r="D12" s="281">
        <v>2000</v>
      </c>
      <c r="E12" s="281"/>
      <c r="F12" s="281"/>
      <c r="G12" s="38" t="s">
        <v>1</v>
      </c>
      <c r="H12" s="282">
        <v>5</v>
      </c>
      <c r="I12" s="282"/>
      <c r="J12" s="39" t="s">
        <v>24</v>
      </c>
      <c r="K12" s="283">
        <v>10</v>
      </c>
      <c r="L12" s="283"/>
      <c r="M12" s="40" t="s">
        <v>23</v>
      </c>
      <c r="N12" s="39" t="s">
        <v>218</v>
      </c>
      <c r="O12" s="41"/>
      <c r="P12" s="42"/>
      <c r="Q12" s="42"/>
      <c r="R12" s="42"/>
      <c r="S12" s="42"/>
      <c r="T12" s="84">
        <v>24</v>
      </c>
      <c r="U12" s="44" t="s">
        <v>172</v>
      </c>
      <c r="V12" s="175" t="s">
        <v>123</v>
      </c>
      <c r="W12" s="174"/>
      <c r="X12" s="297" t="s">
        <v>33</v>
      </c>
      <c r="Y12" s="297"/>
      <c r="Z12" s="298"/>
    </row>
    <row r="13" spans="1:34" s="27" customFormat="1" ht="48" customHeight="1">
      <c r="A13" s="250" t="s">
        <v>173</v>
      </c>
      <c r="B13" s="251"/>
      <c r="C13" s="252"/>
      <c r="D13" s="282" t="s">
        <v>197</v>
      </c>
      <c r="E13" s="282"/>
      <c r="F13" s="282"/>
      <c r="G13" s="282"/>
      <c r="H13" s="299"/>
      <c r="I13" s="255" t="s">
        <v>174</v>
      </c>
      <c r="J13" s="256"/>
      <c r="K13" s="281" t="s">
        <v>208</v>
      </c>
      <c r="L13" s="281"/>
      <c r="M13" s="281"/>
      <c r="N13" s="281"/>
      <c r="O13" s="300"/>
      <c r="P13" s="255" t="s">
        <v>175</v>
      </c>
      <c r="Q13" s="256"/>
      <c r="R13" s="282">
        <v>2025</v>
      </c>
      <c r="S13" s="282"/>
      <c r="T13" s="45" t="s">
        <v>1</v>
      </c>
      <c r="U13" s="282">
        <v>9</v>
      </c>
      <c r="V13" s="282"/>
      <c r="W13" s="45" t="s">
        <v>24</v>
      </c>
      <c r="X13" s="282">
        <v>15</v>
      </c>
      <c r="Y13" s="282"/>
      <c r="Z13" s="46" t="s">
        <v>23</v>
      </c>
    </row>
    <row r="14" spans="1:34" s="27" customFormat="1" ht="30.95" customHeight="1">
      <c r="A14" s="106" t="s">
        <v>217</v>
      </c>
      <c r="B14" s="107"/>
      <c r="C14" s="108"/>
      <c r="D14" s="259" t="s">
        <v>176</v>
      </c>
      <c r="E14" s="259"/>
      <c r="F14" s="259"/>
      <c r="G14" s="259"/>
      <c r="H14" s="259"/>
      <c r="I14" s="259"/>
      <c r="J14" s="259"/>
      <c r="K14" s="260" t="s">
        <v>4</v>
      </c>
      <c r="L14" s="261"/>
      <c r="M14" s="261"/>
      <c r="N14" s="261"/>
      <c r="O14" s="261"/>
      <c r="P14" s="261"/>
      <c r="Q14" s="261"/>
      <c r="R14" s="261"/>
      <c r="S14" s="260" t="s">
        <v>177</v>
      </c>
      <c r="T14" s="261"/>
      <c r="U14" s="261"/>
      <c r="V14" s="261"/>
      <c r="W14" s="261"/>
      <c r="X14" s="261"/>
      <c r="Y14" s="261"/>
      <c r="Z14" s="262"/>
    </row>
    <row r="15" spans="1:34" s="27" customFormat="1" ht="30.95" customHeight="1">
      <c r="A15" s="109"/>
      <c r="B15" s="110"/>
      <c r="C15" s="111"/>
      <c r="D15" s="306" t="s">
        <v>198</v>
      </c>
      <c r="E15" s="306"/>
      <c r="F15" s="306"/>
      <c r="G15" s="306"/>
      <c r="H15" s="306"/>
      <c r="I15" s="306"/>
      <c r="J15" s="306"/>
      <c r="K15" s="307" t="s">
        <v>212</v>
      </c>
      <c r="L15" s="308"/>
      <c r="M15" s="308"/>
      <c r="N15" s="308"/>
      <c r="O15" s="308"/>
      <c r="P15" s="308"/>
      <c r="Q15" s="308"/>
      <c r="R15" s="308"/>
      <c r="S15" s="302" t="s">
        <v>213</v>
      </c>
      <c r="T15" s="303"/>
      <c r="U15" s="303"/>
      <c r="V15" s="303"/>
      <c r="W15" s="303"/>
      <c r="X15" s="303"/>
      <c r="Y15" s="303"/>
      <c r="Z15" s="309"/>
      <c r="AB15" s="28"/>
    </row>
    <row r="16" spans="1:34" s="27" customFormat="1" ht="30.95" customHeight="1">
      <c r="A16" s="109"/>
      <c r="B16" s="110"/>
      <c r="C16" s="111"/>
      <c r="D16" s="267" t="s">
        <v>118</v>
      </c>
      <c r="E16" s="267"/>
      <c r="F16" s="267"/>
      <c r="G16" s="267"/>
      <c r="H16" s="267"/>
      <c r="I16" s="267"/>
      <c r="J16" s="267"/>
      <c r="K16" s="268" t="s">
        <v>119</v>
      </c>
      <c r="L16" s="269"/>
      <c r="M16" s="269"/>
      <c r="N16" s="269"/>
      <c r="O16" s="270" t="s">
        <v>178</v>
      </c>
      <c r="P16" s="271"/>
      <c r="Q16" s="271"/>
      <c r="R16" s="271"/>
      <c r="S16" s="271"/>
      <c r="T16" s="271"/>
      <c r="U16" s="272" t="s">
        <v>179</v>
      </c>
      <c r="V16" s="273"/>
      <c r="W16" s="273"/>
      <c r="X16" s="273"/>
      <c r="Y16" s="273"/>
      <c r="Z16" s="274"/>
    </row>
    <row r="17" spans="1:38" s="27" customFormat="1" ht="30.95" customHeight="1">
      <c r="A17" s="109"/>
      <c r="B17" s="110"/>
      <c r="C17" s="111"/>
      <c r="D17" s="301" t="s">
        <v>34</v>
      </c>
      <c r="E17" s="301"/>
      <c r="F17" s="301"/>
      <c r="G17" s="301"/>
      <c r="H17" s="301"/>
      <c r="I17" s="301"/>
      <c r="J17" s="301"/>
      <c r="K17" s="302">
        <v>1</v>
      </c>
      <c r="L17" s="303"/>
      <c r="M17" s="276" t="s">
        <v>180</v>
      </c>
      <c r="N17" s="276"/>
      <c r="O17" s="302">
        <v>2025</v>
      </c>
      <c r="P17" s="303"/>
      <c r="Q17" s="303"/>
      <c r="R17" s="91" t="s">
        <v>1</v>
      </c>
      <c r="S17" s="101">
        <v>10</v>
      </c>
      <c r="T17" s="96" t="s">
        <v>156</v>
      </c>
      <c r="U17" s="304">
        <v>2027</v>
      </c>
      <c r="V17" s="305"/>
      <c r="W17" s="305"/>
      <c r="X17" s="96" t="s">
        <v>1</v>
      </c>
      <c r="Y17" s="100">
        <v>9</v>
      </c>
      <c r="Z17" s="98" t="s">
        <v>24</v>
      </c>
    </row>
    <row r="18" spans="1:38" s="26" customFormat="1" ht="39.75" customHeight="1">
      <c r="A18" s="112"/>
      <c r="B18" s="113"/>
      <c r="C18" s="114"/>
      <c r="D18" s="103" t="s">
        <v>230</v>
      </c>
      <c r="E18" s="115" t="s">
        <v>228</v>
      </c>
      <c r="F18" s="115"/>
      <c r="G18" s="115"/>
      <c r="H18" s="94" t="s">
        <v>224</v>
      </c>
      <c r="I18" s="115" t="s">
        <v>214</v>
      </c>
      <c r="J18" s="115"/>
      <c r="K18" s="115"/>
      <c r="L18" s="94" t="s">
        <v>224</v>
      </c>
      <c r="M18" s="115" t="s">
        <v>225</v>
      </c>
      <c r="N18" s="115"/>
      <c r="O18" s="115"/>
      <c r="P18" s="95" t="s">
        <v>226</v>
      </c>
      <c r="Q18" s="116"/>
      <c r="R18" s="116"/>
      <c r="S18" s="116"/>
      <c r="T18" s="93" t="s">
        <v>227</v>
      </c>
      <c r="U18" s="104" t="s">
        <v>229</v>
      </c>
      <c r="V18" s="104"/>
      <c r="W18" s="104"/>
      <c r="X18" s="104"/>
      <c r="Y18" s="104"/>
      <c r="Z18" s="105"/>
      <c r="AC18" s="92"/>
    </row>
    <row r="19" spans="1:38" s="23" customFormat="1" ht="6" customHeight="1">
      <c r="A19" s="47"/>
      <c r="B19" s="47"/>
      <c r="C19" s="47"/>
      <c r="D19" s="17"/>
      <c r="E19" s="48"/>
      <c r="F19" s="17"/>
      <c r="G19" s="48"/>
      <c r="H19" s="17"/>
      <c r="I19" s="49"/>
      <c r="J19" s="22"/>
      <c r="K19" s="22"/>
      <c r="L19" s="22"/>
      <c r="M19" s="22"/>
      <c r="N19" s="50"/>
      <c r="O19" s="50"/>
      <c r="P19" s="49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38" s="23" customFormat="1" ht="3" customHeight="1">
      <c r="A20" s="47"/>
      <c r="B20" s="47"/>
      <c r="C20" s="47"/>
      <c r="D20" s="17"/>
      <c r="E20" s="48"/>
      <c r="F20" s="17"/>
      <c r="G20" s="48"/>
      <c r="H20" s="17"/>
      <c r="I20" s="49"/>
      <c r="J20" s="22"/>
      <c r="K20" s="22"/>
      <c r="L20" s="22"/>
      <c r="M20" s="22"/>
      <c r="N20" s="50"/>
      <c r="O20" s="50"/>
      <c r="P20" s="49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38" s="23" customFormat="1" ht="18" customHeight="1">
      <c r="A21" s="17" t="s">
        <v>211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B21" s="17"/>
    </row>
    <row r="22" spans="1:38" s="28" customFormat="1" ht="39.950000000000003" customHeight="1">
      <c r="A22" s="210" t="s">
        <v>181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22"/>
      <c r="N22" s="212" t="s">
        <v>46</v>
      </c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21"/>
    </row>
    <row r="23" spans="1:38" s="28" customFormat="1" ht="30" customHeight="1">
      <c r="A23" s="146" t="s">
        <v>43</v>
      </c>
      <c r="B23" s="147"/>
      <c r="C23" s="147"/>
      <c r="D23" s="147"/>
      <c r="E23" s="147"/>
      <c r="F23" s="147"/>
      <c r="G23" s="147"/>
      <c r="H23" s="316">
        <v>100000</v>
      </c>
      <c r="I23" s="317"/>
      <c r="J23" s="317"/>
      <c r="K23" s="317"/>
      <c r="L23" s="317"/>
      <c r="M23" s="51" t="s">
        <v>17</v>
      </c>
      <c r="N23" s="146" t="s">
        <v>39</v>
      </c>
      <c r="O23" s="147"/>
      <c r="P23" s="147"/>
      <c r="Q23" s="147"/>
      <c r="R23" s="147"/>
      <c r="S23" s="147"/>
      <c r="T23" s="147"/>
      <c r="U23" s="316">
        <v>30000</v>
      </c>
      <c r="V23" s="317"/>
      <c r="W23" s="317"/>
      <c r="X23" s="317"/>
      <c r="Y23" s="317"/>
      <c r="Z23" s="51" t="s">
        <v>17</v>
      </c>
      <c r="AA23" s="29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28" customFormat="1" ht="30" customHeight="1">
      <c r="A24" s="146" t="s">
        <v>35</v>
      </c>
      <c r="B24" s="147"/>
      <c r="C24" s="147"/>
      <c r="D24" s="147"/>
      <c r="E24" s="147"/>
      <c r="F24" s="147"/>
      <c r="G24" s="148"/>
      <c r="H24" s="310">
        <v>20000</v>
      </c>
      <c r="I24" s="311"/>
      <c r="J24" s="311"/>
      <c r="K24" s="311"/>
      <c r="L24" s="311"/>
      <c r="M24" s="51" t="s">
        <v>17</v>
      </c>
      <c r="N24" s="214" t="s">
        <v>132</v>
      </c>
      <c r="O24" s="215"/>
      <c r="P24" s="215"/>
      <c r="Q24" s="215"/>
      <c r="R24" s="215"/>
      <c r="S24" s="215"/>
      <c r="T24" s="215"/>
      <c r="U24" s="312">
        <v>30000</v>
      </c>
      <c r="V24" s="313"/>
      <c r="W24" s="313"/>
      <c r="X24" s="313"/>
      <c r="Y24" s="313"/>
      <c r="Z24" s="51" t="s">
        <v>17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28" customFormat="1" ht="30" customHeight="1">
      <c r="A25" s="146" t="s">
        <v>36</v>
      </c>
      <c r="B25" s="147"/>
      <c r="C25" s="147"/>
      <c r="D25" s="147"/>
      <c r="E25" s="147"/>
      <c r="F25" s="147"/>
      <c r="G25" s="148"/>
      <c r="H25" s="314"/>
      <c r="I25" s="315"/>
      <c r="J25" s="315"/>
      <c r="K25" s="315"/>
      <c r="L25" s="315"/>
      <c r="M25" s="51" t="s">
        <v>17</v>
      </c>
      <c r="N25" s="214" t="s">
        <v>133</v>
      </c>
      <c r="O25" s="215"/>
      <c r="P25" s="215"/>
      <c r="Q25" s="215"/>
      <c r="R25" s="215"/>
      <c r="S25" s="215"/>
      <c r="T25" s="215"/>
      <c r="U25" s="312">
        <v>30000</v>
      </c>
      <c r="V25" s="313"/>
      <c r="W25" s="313"/>
      <c r="X25" s="313"/>
      <c r="Y25" s="313"/>
      <c r="Z25" s="51" t="s">
        <v>17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28" customFormat="1" ht="30" customHeight="1">
      <c r="A26" s="146" t="s">
        <v>37</v>
      </c>
      <c r="B26" s="147"/>
      <c r="C26" s="147"/>
      <c r="D26" s="147"/>
      <c r="E26" s="147"/>
      <c r="F26" s="147"/>
      <c r="G26" s="148"/>
      <c r="H26" s="312">
        <v>20000</v>
      </c>
      <c r="I26" s="313"/>
      <c r="J26" s="313"/>
      <c r="K26" s="313"/>
      <c r="L26" s="313"/>
      <c r="M26" s="51" t="s">
        <v>17</v>
      </c>
      <c r="N26" s="214" t="s">
        <v>134</v>
      </c>
      <c r="O26" s="215"/>
      <c r="P26" s="215"/>
      <c r="Q26" s="215"/>
      <c r="R26" s="215"/>
      <c r="S26" s="215"/>
      <c r="T26" s="216"/>
      <c r="U26" s="312">
        <v>30000</v>
      </c>
      <c r="V26" s="313"/>
      <c r="W26" s="313"/>
      <c r="X26" s="313"/>
      <c r="Y26" s="313"/>
      <c r="Z26" s="51" t="s">
        <v>17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28" customFormat="1" ht="30" customHeight="1">
      <c r="A27" s="146" t="s">
        <v>38</v>
      </c>
      <c r="B27" s="147"/>
      <c r="C27" s="147"/>
      <c r="D27" s="147"/>
      <c r="E27" s="147"/>
      <c r="F27" s="147"/>
      <c r="G27" s="148"/>
      <c r="H27" s="318"/>
      <c r="I27" s="319"/>
      <c r="J27" s="319"/>
      <c r="K27" s="319"/>
      <c r="L27" s="319"/>
      <c r="M27" s="51" t="s">
        <v>17</v>
      </c>
      <c r="N27" s="214" t="s">
        <v>135</v>
      </c>
      <c r="O27" s="215"/>
      <c r="P27" s="215"/>
      <c r="Q27" s="215"/>
      <c r="R27" s="215"/>
      <c r="S27" s="215"/>
      <c r="T27" s="216"/>
      <c r="U27" s="312">
        <v>60000</v>
      </c>
      <c r="V27" s="313"/>
      <c r="W27" s="313"/>
      <c r="X27" s="313"/>
      <c r="Y27" s="313"/>
      <c r="Z27" s="51" t="s">
        <v>17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28" customFormat="1" ht="30" customHeight="1">
      <c r="A28" s="146" t="s">
        <v>185</v>
      </c>
      <c r="B28" s="147"/>
      <c r="C28" s="147"/>
      <c r="D28" s="147"/>
      <c r="E28" s="147"/>
      <c r="F28" s="147"/>
      <c r="G28" s="147"/>
      <c r="H28" s="314"/>
      <c r="I28" s="315"/>
      <c r="J28" s="315"/>
      <c r="K28" s="315"/>
      <c r="L28" s="315"/>
      <c r="M28" s="51" t="s">
        <v>17</v>
      </c>
      <c r="N28" s="146" t="s">
        <v>136</v>
      </c>
      <c r="O28" s="147"/>
      <c r="P28" s="147"/>
      <c r="Q28" s="147"/>
      <c r="R28" s="147"/>
      <c r="S28" s="147"/>
      <c r="T28" s="148"/>
      <c r="U28" s="312">
        <v>20000</v>
      </c>
      <c r="V28" s="313"/>
      <c r="W28" s="313"/>
      <c r="X28" s="313"/>
      <c r="Y28" s="313"/>
      <c r="Z28" s="51" t="s">
        <v>17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28" customFormat="1" ht="30" customHeight="1">
      <c r="A29" s="212" t="s">
        <v>138</v>
      </c>
      <c r="B29" s="213"/>
      <c r="C29" s="213"/>
      <c r="D29" s="213"/>
      <c r="E29" s="213"/>
      <c r="F29" s="213"/>
      <c r="G29" s="213"/>
      <c r="H29" s="168">
        <f>SUM(H23:L28)</f>
        <v>140000</v>
      </c>
      <c r="I29" s="169"/>
      <c r="J29" s="169"/>
      <c r="K29" s="169"/>
      <c r="L29" s="169"/>
      <c r="M29" s="51" t="s">
        <v>17</v>
      </c>
      <c r="N29" s="210" t="s">
        <v>137</v>
      </c>
      <c r="O29" s="211"/>
      <c r="P29" s="211"/>
      <c r="Q29" s="211"/>
      <c r="R29" s="211"/>
      <c r="S29" s="211"/>
      <c r="T29" s="211"/>
      <c r="U29" s="181">
        <f>(U23+U25+U26+U27+U28)-U24</f>
        <v>140000</v>
      </c>
      <c r="V29" s="182"/>
      <c r="W29" s="182"/>
      <c r="X29" s="182"/>
      <c r="Y29" s="182"/>
      <c r="Z29" s="51" t="s">
        <v>17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28" customFormat="1" ht="30" customHeight="1">
      <c r="A30" s="176" t="s">
        <v>18</v>
      </c>
      <c r="B30" s="176"/>
      <c r="C30" s="176"/>
      <c r="D30" s="176"/>
      <c r="E30" s="176"/>
      <c r="F30" s="176"/>
      <c r="G30" s="176"/>
      <c r="H30" s="177">
        <f>H29-U29</f>
        <v>0</v>
      </c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8"/>
      <c r="Z30" s="51" t="s">
        <v>17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7.5" customHeight="1">
      <c r="A31" s="47"/>
      <c r="B31" s="47"/>
      <c r="C31" s="47"/>
      <c r="E31" s="48"/>
      <c r="G31" s="48"/>
      <c r="I31" s="49"/>
      <c r="J31" s="22"/>
      <c r="K31" s="22"/>
      <c r="L31" s="22"/>
      <c r="M31" s="22"/>
      <c r="N31" s="50"/>
      <c r="O31" s="50"/>
      <c r="P31" s="49"/>
      <c r="Q31" s="47"/>
      <c r="R31" s="47"/>
      <c r="S31" s="47"/>
      <c r="T31" s="47"/>
      <c r="U31" s="47"/>
      <c r="V31" s="47"/>
      <c r="W31" s="47"/>
      <c r="X31" s="47"/>
      <c r="Y31" s="47"/>
      <c r="Z31" s="47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34.5" customHeight="1">
      <c r="A32" s="179" t="s">
        <v>220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37.5" customHeight="1">
      <c r="A33" s="180" t="s">
        <v>158</v>
      </c>
      <c r="B33" s="157"/>
      <c r="C33" s="157" t="s">
        <v>139</v>
      </c>
      <c r="D33" s="157"/>
      <c r="E33" s="157"/>
      <c r="F33" s="157"/>
      <c r="G33" s="157"/>
      <c r="H33" s="157"/>
      <c r="I33" s="175" t="s">
        <v>16</v>
      </c>
      <c r="J33" s="173"/>
      <c r="K33" s="173"/>
      <c r="L33" s="173"/>
      <c r="M33" s="174"/>
      <c r="N33" s="170" t="s">
        <v>47</v>
      </c>
      <c r="O33" s="173"/>
      <c r="P33" s="173"/>
      <c r="Q33" s="174"/>
      <c r="R33" s="170" t="s">
        <v>15</v>
      </c>
      <c r="S33" s="171"/>
      <c r="T33" s="171"/>
      <c r="U33" s="171"/>
      <c r="V33" s="171"/>
      <c r="W33" s="172"/>
      <c r="X33" s="170" t="s">
        <v>14</v>
      </c>
      <c r="Y33" s="171"/>
      <c r="Z33" s="172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8" customHeight="1">
      <c r="A34" s="349" t="s">
        <v>141</v>
      </c>
      <c r="B34" s="349"/>
      <c r="C34" s="350" t="s">
        <v>130</v>
      </c>
      <c r="D34" s="350"/>
      <c r="E34" s="350"/>
      <c r="F34" s="350"/>
      <c r="G34" s="350"/>
      <c r="H34" s="350"/>
      <c r="I34" s="351" t="s">
        <v>131</v>
      </c>
      <c r="J34" s="352"/>
      <c r="K34" s="352"/>
      <c r="L34" s="352"/>
      <c r="M34" s="353"/>
      <c r="N34" s="357">
        <v>20000</v>
      </c>
      <c r="O34" s="358"/>
      <c r="P34" s="358"/>
      <c r="Q34" s="166" t="s">
        <v>13</v>
      </c>
      <c r="R34" s="361">
        <v>2025</v>
      </c>
      <c r="S34" s="362"/>
      <c r="T34" s="53" t="s">
        <v>8</v>
      </c>
      <c r="U34" s="85">
        <v>10</v>
      </c>
      <c r="V34" s="53" t="s">
        <v>7</v>
      </c>
      <c r="W34" s="54" t="s">
        <v>9</v>
      </c>
      <c r="X34" s="320" t="s">
        <v>32</v>
      </c>
      <c r="Y34" s="321"/>
      <c r="Z34" s="322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8" customHeight="1">
      <c r="A35" s="349"/>
      <c r="B35" s="349"/>
      <c r="C35" s="350"/>
      <c r="D35" s="350"/>
      <c r="E35" s="350"/>
      <c r="F35" s="350"/>
      <c r="G35" s="350"/>
      <c r="H35" s="350"/>
      <c r="I35" s="354"/>
      <c r="J35" s="355"/>
      <c r="K35" s="355"/>
      <c r="L35" s="355"/>
      <c r="M35" s="356"/>
      <c r="N35" s="359"/>
      <c r="O35" s="360"/>
      <c r="P35" s="360"/>
      <c r="Q35" s="167"/>
      <c r="R35" s="326">
        <v>2027</v>
      </c>
      <c r="S35" s="327"/>
      <c r="T35" s="56" t="s">
        <v>8</v>
      </c>
      <c r="U35" s="86">
        <v>9</v>
      </c>
      <c r="V35" s="56" t="s">
        <v>7</v>
      </c>
      <c r="W35" s="57" t="s">
        <v>6</v>
      </c>
      <c r="X35" s="323"/>
      <c r="Y35" s="324"/>
      <c r="Z35" s="325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8" customHeight="1">
      <c r="A36" s="328" t="s">
        <v>199</v>
      </c>
      <c r="B36" s="328"/>
      <c r="C36" s="328"/>
      <c r="D36" s="328"/>
      <c r="E36" s="328"/>
      <c r="F36" s="328"/>
      <c r="G36" s="328"/>
      <c r="H36" s="328"/>
      <c r="I36" s="329"/>
      <c r="J36" s="330"/>
      <c r="K36" s="330"/>
      <c r="L36" s="330"/>
      <c r="M36" s="331"/>
      <c r="N36" s="335"/>
      <c r="O36" s="336"/>
      <c r="P36" s="336"/>
      <c r="Q36" s="166" t="s">
        <v>13</v>
      </c>
      <c r="R36" s="339"/>
      <c r="S36" s="340"/>
      <c r="T36" s="53" t="s">
        <v>8</v>
      </c>
      <c r="U36" s="52"/>
      <c r="V36" s="53" t="s">
        <v>7</v>
      </c>
      <c r="W36" s="54" t="s">
        <v>9</v>
      </c>
      <c r="X36" s="341" t="s">
        <v>199</v>
      </c>
      <c r="Y36" s="342"/>
      <c r="Z36" s="34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8" customHeight="1">
      <c r="A37" s="328"/>
      <c r="B37" s="328"/>
      <c r="C37" s="328"/>
      <c r="D37" s="328"/>
      <c r="E37" s="328"/>
      <c r="F37" s="328"/>
      <c r="G37" s="328"/>
      <c r="H37" s="328"/>
      <c r="I37" s="332"/>
      <c r="J37" s="333"/>
      <c r="K37" s="333"/>
      <c r="L37" s="333"/>
      <c r="M37" s="334"/>
      <c r="N37" s="337"/>
      <c r="O37" s="338"/>
      <c r="P37" s="338"/>
      <c r="Q37" s="167"/>
      <c r="R37" s="347"/>
      <c r="S37" s="348"/>
      <c r="T37" s="56" t="s">
        <v>8</v>
      </c>
      <c r="U37" s="55"/>
      <c r="V37" s="56" t="s">
        <v>7</v>
      </c>
      <c r="W37" s="57" t="s">
        <v>6</v>
      </c>
      <c r="X37" s="344"/>
      <c r="Y37" s="345"/>
      <c r="Z37" s="346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22" customFormat="1" ht="18" customHeight="1">
      <c r="A38" s="328" t="s">
        <v>199</v>
      </c>
      <c r="B38" s="328"/>
      <c r="C38" s="328"/>
      <c r="D38" s="328"/>
      <c r="E38" s="328"/>
      <c r="F38" s="328"/>
      <c r="G38" s="328"/>
      <c r="H38" s="328"/>
      <c r="I38" s="329"/>
      <c r="J38" s="330"/>
      <c r="K38" s="330"/>
      <c r="L38" s="330"/>
      <c r="M38" s="331"/>
      <c r="N38" s="335"/>
      <c r="O38" s="336"/>
      <c r="P38" s="336"/>
      <c r="Q38" s="166" t="s">
        <v>13</v>
      </c>
      <c r="R38" s="363"/>
      <c r="S38" s="364"/>
      <c r="T38" s="59" t="s">
        <v>8</v>
      </c>
      <c r="U38" s="58"/>
      <c r="V38" s="59" t="s">
        <v>7</v>
      </c>
      <c r="W38" s="60" t="s">
        <v>9</v>
      </c>
      <c r="X38" s="341" t="s">
        <v>199</v>
      </c>
      <c r="Y38" s="342"/>
      <c r="Z38" s="343"/>
    </row>
    <row r="39" spans="1:38" s="22" customFormat="1" ht="18" customHeight="1">
      <c r="A39" s="328"/>
      <c r="B39" s="328"/>
      <c r="C39" s="328"/>
      <c r="D39" s="328"/>
      <c r="E39" s="328"/>
      <c r="F39" s="328"/>
      <c r="G39" s="328"/>
      <c r="H39" s="328"/>
      <c r="I39" s="332"/>
      <c r="J39" s="333"/>
      <c r="K39" s="333"/>
      <c r="L39" s="333"/>
      <c r="M39" s="334"/>
      <c r="N39" s="337"/>
      <c r="O39" s="338"/>
      <c r="P39" s="338"/>
      <c r="Q39" s="167"/>
      <c r="R39" s="347"/>
      <c r="S39" s="348"/>
      <c r="T39" s="56" t="s">
        <v>8</v>
      </c>
      <c r="U39" s="55"/>
      <c r="V39" s="56" t="s">
        <v>7</v>
      </c>
      <c r="W39" s="57" t="s">
        <v>6</v>
      </c>
      <c r="X39" s="344"/>
      <c r="Y39" s="345"/>
      <c r="Z39" s="346"/>
    </row>
    <row r="40" spans="1:38" s="22" customFormat="1" ht="18" customHeight="1">
      <c r="A40" s="328" t="s">
        <v>199</v>
      </c>
      <c r="B40" s="328"/>
      <c r="C40" s="328"/>
      <c r="D40" s="328"/>
      <c r="E40" s="328"/>
      <c r="F40" s="328"/>
      <c r="G40" s="328"/>
      <c r="H40" s="328"/>
      <c r="I40" s="329"/>
      <c r="J40" s="330"/>
      <c r="K40" s="330"/>
      <c r="L40" s="330"/>
      <c r="M40" s="331"/>
      <c r="N40" s="335"/>
      <c r="O40" s="336"/>
      <c r="P40" s="336"/>
      <c r="Q40" s="166" t="s">
        <v>13</v>
      </c>
      <c r="R40" s="363"/>
      <c r="S40" s="364"/>
      <c r="T40" s="59" t="s">
        <v>8</v>
      </c>
      <c r="U40" s="58"/>
      <c r="V40" s="59" t="s">
        <v>7</v>
      </c>
      <c r="W40" s="60" t="s">
        <v>9</v>
      </c>
      <c r="X40" s="341" t="s">
        <v>199</v>
      </c>
      <c r="Y40" s="342"/>
      <c r="Z40" s="343"/>
    </row>
    <row r="41" spans="1:38" s="22" customFormat="1" ht="18" customHeight="1">
      <c r="A41" s="328"/>
      <c r="B41" s="328"/>
      <c r="C41" s="328"/>
      <c r="D41" s="328"/>
      <c r="E41" s="328"/>
      <c r="F41" s="328"/>
      <c r="G41" s="328"/>
      <c r="H41" s="328"/>
      <c r="I41" s="332"/>
      <c r="J41" s="333"/>
      <c r="K41" s="333"/>
      <c r="L41" s="333"/>
      <c r="M41" s="334"/>
      <c r="N41" s="337"/>
      <c r="O41" s="338"/>
      <c r="P41" s="338"/>
      <c r="Q41" s="167"/>
      <c r="R41" s="347"/>
      <c r="S41" s="348"/>
      <c r="T41" s="56" t="s">
        <v>8</v>
      </c>
      <c r="U41" s="55"/>
      <c r="V41" s="56" t="s">
        <v>7</v>
      </c>
      <c r="W41" s="57" t="s">
        <v>6</v>
      </c>
      <c r="X41" s="344"/>
      <c r="Y41" s="345"/>
      <c r="Z41" s="346"/>
    </row>
    <row r="42" spans="1:38" s="22" customFormat="1" ht="15" customHeight="1">
      <c r="A42" s="61"/>
      <c r="B42" s="61"/>
      <c r="C42" s="62"/>
      <c r="D42" s="62"/>
      <c r="E42" s="62"/>
      <c r="F42" s="62"/>
      <c r="G42" s="62"/>
      <c r="H42" s="62"/>
      <c r="I42" s="63"/>
      <c r="J42" s="63"/>
      <c r="K42" s="63"/>
      <c r="L42" s="63"/>
      <c r="M42" s="63"/>
      <c r="N42" s="64"/>
      <c r="O42" s="64"/>
      <c r="P42" s="64"/>
      <c r="Q42" s="61"/>
      <c r="R42" s="65"/>
      <c r="S42" s="65"/>
      <c r="T42" s="59"/>
      <c r="U42" s="65"/>
      <c r="V42" s="59"/>
      <c r="W42" s="66"/>
      <c r="X42" s="62"/>
      <c r="Y42" s="62"/>
      <c r="Z42" s="62"/>
    </row>
    <row r="43" spans="1:38" s="22" customFormat="1" ht="36" customHeight="1">
      <c r="A43" s="179" t="s">
        <v>223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1:38" ht="37.5" customHeight="1">
      <c r="A44" s="203" t="s">
        <v>12</v>
      </c>
      <c r="B44" s="208"/>
      <c r="C44" s="203" t="s">
        <v>154</v>
      </c>
      <c r="D44" s="204"/>
      <c r="E44" s="204"/>
      <c r="F44" s="204"/>
      <c r="G44" s="204"/>
      <c r="H44" s="204"/>
      <c r="I44" s="204"/>
      <c r="J44" s="204"/>
      <c r="K44" s="205"/>
      <c r="L44" s="206" t="s">
        <v>11</v>
      </c>
      <c r="M44" s="204"/>
      <c r="N44" s="204"/>
      <c r="O44" s="204"/>
      <c r="P44" s="204"/>
      <c r="Q44" s="204"/>
      <c r="R44" s="204"/>
      <c r="S44" s="204"/>
      <c r="T44" s="205"/>
      <c r="U44" s="207" t="s">
        <v>10</v>
      </c>
      <c r="V44" s="207"/>
      <c r="W44" s="207"/>
      <c r="X44" s="207"/>
      <c r="Y44" s="207"/>
      <c r="Z44" s="207"/>
    </row>
    <row r="45" spans="1:38" ht="18" customHeight="1">
      <c r="A45" s="365" t="s">
        <v>41</v>
      </c>
      <c r="B45" s="366"/>
      <c r="C45" s="367" t="s">
        <v>200</v>
      </c>
      <c r="D45" s="368"/>
      <c r="E45" s="368"/>
      <c r="F45" s="368"/>
      <c r="G45" s="368"/>
      <c r="H45" s="368"/>
      <c r="I45" s="368"/>
      <c r="J45" s="368"/>
      <c r="K45" s="369"/>
      <c r="L45" s="373"/>
      <c r="M45" s="374"/>
      <c r="N45" s="374"/>
      <c r="O45" s="374"/>
      <c r="P45" s="374"/>
      <c r="Q45" s="374"/>
      <c r="R45" s="374"/>
      <c r="S45" s="374"/>
      <c r="T45" s="375"/>
      <c r="U45" s="379">
        <v>2017</v>
      </c>
      <c r="V45" s="380"/>
      <c r="W45" s="67" t="s">
        <v>8</v>
      </c>
      <c r="X45" s="87">
        <v>10</v>
      </c>
      <c r="Y45" s="69" t="s">
        <v>7</v>
      </c>
      <c r="Z45" s="70" t="s">
        <v>9</v>
      </c>
    </row>
    <row r="46" spans="1:38" s="23" customFormat="1" ht="18" customHeight="1">
      <c r="A46" s="365"/>
      <c r="B46" s="366"/>
      <c r="C46" s="370"/>
      <c r="D46" s="371"/>
      <c r="E46" s="371"/>
      <c r="F46" s="371"/>
      <c r="G46" s="371"/>
      <c r="H46" s="371"/>
      <c r="I46" s="371"/>
      <c r="J46" s="371"/>
      <c r="K46" s="372"/>
      <c r="L46" s="376"/>
      <c r="M46" s="377"/>
      <c r="N46" s="377"/>
      <c r="O46" s="377"/>
      <c r="P46" s="377"/>
      <c r="Q46" s="377"/>
      <c r="R46" s="377"/>
      <c r="S46" s="377"/>
      <c r="T46" s="378"/>
      <c r="U46" s="381">
        <v>2020</v>
      </c>
      <c r="V46" s="382"/>
      <c r="W46" s="71" t="s">
        <v>8</v>
      </c>
      <c r="X46" s="88">
        <v>9</v>
      </c>
      <c r="Y46" s="73" t="s">
        <v>7</v>
      </c>
      <c r="Z46" s="74" t="s">
        <v>6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3" customFormat="1" ht="18" customHeight="1">
      <c r="A47" s="365" t="s">
        <v>41</v>
      </c>
      <c r="B47" s="366"/>
      <c r="C47" s="367" t="s">
        <v>201</v>
      </c>
      <c r="D47" s="368"/>
      <c r="E47" s="368"/>
      <c r="F47" s="368"/>
      <c r="G47" s="368"/>
      <c r="H47" s="368"/>
      <c r="I47" s="368"/>
      <c r="J47" s="368"/>
      <c r="K47" s="369"/>
      <c r="L47" s="373" t="s">
        <v>202</v>
      </c>
      <c r="M47" s="374"/>
      <c r="N47" s="374"/>
      <c r="O47" s="374"/>
      <c r="P47" s="374"/>
      <c r="Q47" s="374"/>
      <c r="R47" s="374"/>
      <c r="S47" s="374"/>
      <c r="T47" s="375"/>
      <c r="U47" s="379">
        <v>2020</v>
      </c>
      <c r="V47" s="380"/>
      <c r="W47" s="67" t="s">
        <v>8</v>
      </c>
      <c r="X47" s="87">
        <v>10</v>
      </c>
      <c r="Y47" s="69" t="s">
        <v>7</v>
      </c>
      <c r="Z47" s="70" t="s">
        <v>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18" customHeight="1">
      <c r="A48" s="365"/>
      <c r="B48" s="366"/>
      <c r="C48" s="370"/>
      <c r="D48" s="371"/>
      <c r="E48" s="371"/>
      <c r="F48" s="371"/>
      <c r="G48" s="371"/>
      <c r="H48" s="371"/>
      <c r="I48" s="371"/>
      <c r="J48" s="371"/>
      <c r="K48" s="372"/>
      <c r="L48" s="376"/>
      <c r="M48" s="377"/>
      <c r="N48" s="377"/>
      <c r="O48" s="377"/>
      <c r="P48" s="377"/>
      <c r="Q48" s="377"/>
      <c r="R48" s="377"/>
      <c r="S48" s="377"/>
      <c r="T48" s="378"/>
      <c r="U48" s="381">
        <v>2024</v>
      </c>
      <c r="V48" s="382"/>
      <c r="W48" s="71" t="s">
        <v>8</v>
      </c>
      <c r="X48" s="88">
        <v>9</v>
      </c>
      <c r="Y48" s="73" t="s">
        <v>7</v>
      </c>
      <c r="Z48" s="74" t="s">
        <v>6</v>
      </c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8" customHeight="1">
      <c r="A49" s="365" t="s">
        <v>41</v>
      </c>
      <c r="B49" s="366"/>
      <c r="C49" s="367" t="s">
        <v>221</v>
      </c>
      <c r="D49" s="368"/>
      <c r="E49" s="368"/>
      <c r="F49" s="368"/>
      <c r="G49" s="368"/>
      <c r="H49" s="368"/>
      <c r="I49" s="368"/>
      <c r="J49" s="368"/>
      <c r="K49" s="369"/>
      <c r="L49" s="373" t="s">
        <v>222</v>
      </c>
      <c r="M49" s="374"/>
      <c r="N49" s="374"/>
      <c r="O49" s="374"/>
      <c r="P49" s="374"/>
      <c r="Q49" s="374"/>
      <c r="R49" s="374"/>
      <c r="S49" s="374"/>
      <c r="T49" s="375"/>
      <c r="U49" s="379">
        <v>2025</v>
      </c>
      <c r="V49" s="380"/>
      <c r="W49" s="67" t="s">
        <v>8</v>
      </c>
      <c r="X49" s="87">
        <v>10</v>
      </c>
      <c r="Y49" s="69" t="s">
        <v>7</v>
      </c>
      <c r="Z49" s="70" t="s">
        <v>9</v>
      </c>
    </row>
    <row r="50" spans="1:38" ht="18" customHeight="1">
      <c r="A50" s="365"/>
      <c r="B50" s="366"/>
      <c r="C50" s="370"/>
      <c r="D50" s="371"/>
      <c r="E50" s="371"/>
      <c r="F50" s="371"/>
      <c r="G50" s="371"/>
      <c r="H50" s="371"/>
      <c r="I50" s="371"/>
      <c r="J50" s="371"/>
      <c r="K50" s="372"/>
      <c r="L50" s="376"/>
      <c r="M50" s="377"/>
      <c r="N50" s="377"/>
      <c r="O50" s="377"/>
      <c r="P50" s="377"/>
      <c r="Q50" s="377"/>
      <c r="R50" s="377"/>
      <c r="S50" s="377"/>
      <c r="T50" s="378"/>
      <c r="U50" s="383"/>
      <c r="V50" s="384"/>
      <c r="W50" s="71" t="s">
        <v>8</v>
      </c>
      <c r="X50" s="72"/>
      <c r="Y50" s="73" t="s">
        <v>7</v>
      </c>
      <c r="Z50" s="74" t="s">
        <v>6</v>
      </c>
    </row>
    <row r="51" spans="1:38" ht="18" customHeight="1">
      <c r="A51" s="394" t="s">
        <v>199</v>
      </c>
      <c r="B51" s="395"/>
      <c r="C51" s="396"/>
      <c r="D51" s="397"/>
      <c r="E51" s="397"/>
      <c r="F51" s="397"/>
      <c r="G51" s="397"/>
      <c r="H51" s="397"/>
      <c r="I51" s="397"/>
      <c r="J51" s="397"/>
      <c r="K51" s="398"/>
      <c r="L51" s="402"/>
      <c r="M51" s="403"/>
      <c r="N51" s="403"/>
      <c r="O51" s="403"/>
      <c r="P51" s="403"/>
      <c r="Q51" s="403"/>
      <c r="R51" s="403"/>
      <c r="S51" s="403"/>
      <c r="T51" s="404"/>
      <c r="U51" s="408"/>
      <c r="V51" s="409"/>
      <c r="W51" s="67" t="s">
        <v>8</v>
      </c>
      <c r="X51" s="68"/>
      <c r="Y51" s="69" t="s">
        <v>7</v>
      </c>
      <c r="Z51" s="70" t="s">
        <v>9</v>
      </c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8" customHeight="1">
      <c r="A52" s="394"/>
      <c r="B52" s="395"/>
      <c r="C52" s="399"/>
      <c r="D52" s="400"/>
      <c r="E52" s="400"/>
      <c r="F52" s="400"/>
      <c r="G52" s="400"/>
      <c r="H52" s="400"/>
      <c r="I52" s="400"/>
      <c r="J52" s="400"/>
      <c r="K52" s="401"/>
      <c r="L52" s="405"/>
      <c r="M52" s="406"/>
      <c r="N52" s="406"/>
      <c r="O52" s="406"/>
      <c r="P52" s="406"/>
      <c r="Q52" s="406"/>
      <c r="R52" s="406"/>
      <c r="S52" s="406"/>
      <c r="T52" s="407"/>
      <c r="U52" s="383"/>
      <c r="V52" s="384"/>
      <c r="W52" s="71" t="s">
        <v>8</v>
      </c>
      <c r="X52" s="72"/>
      <c r="Y52" s="73" t="s">
        <v>7</v>
      </c>
      <c r="Z52" s="74" t="s">
        <v>6</v>
      </c>
    </row>
    <row r="53" spans="1:38" ht="13.5" customHeight="1">
      <c r="A53" s="61"/>
      <c r="B53" s="61"/>
      <c r="C53" s="62"/>
      <c r="D53" s="62"/>
      <c r="E53" s="62"/>
      <c r="F53" s="62"/>
      <c r="G53" s="62"/>
      <c r="H53" s="62"/>
      <c r="I53" s="63"/>
      <c r="J53" s="63"/>
      <c r="K53" s="63"/>
      <c r="L53" s="63"/>
      <c r="M53" s="63"/>
      <c r="N53" s="64"/>
      <c r="O53" s="64"/>
      <c r="P53" s="64"/>
      <c r="Q53" s="61"/>
      <c r="R53" s="65"/>
      <c r="S53" s="65"/>
      <c r="T53" s="59"/>
      <c r="U53" s="65"/>
      <c r="V53" s="59"/>
      <c r="W53" s="66"/>
      <c r="X53" s="62"/>
      <c r="Y53" s="62"/>
      <c r="Z53" s="62"/>
    </row>
    <row r="54" spans="1:38" ht="13.5" customHeight="1">
      <c r="A54" s="17" t="s">
        <v>159</v>
      </c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5" customHeight="1">
      <c r="A55" s="17" t="s">
        <v>160</v>
      </c>
    </row>
    <row r="56" spans="1:38" ht="30" customHeight="1">
      <c r="A56" s="138" t="s">
        <v>161</v>
      </c>
      <c r="B56" s="139"/>
      <c r="C56" s="139"/>
      <c r="D56" s="410" t="s">
        <v>203</v>
      </c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1"/>
    </row>
    <row r="57" spans="1:38" ht="15" customHeight="1">
      <c r="A57" s="75" t="s">
        <v>126</v>
      </c>
      <c r="Z57" s="76"/>
    </row>
    <row r="58" spans="1:38" ht="200.1" customHeight="1">
      <c r="A58" s="385" t="s">
        <v>184</v>
      </c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7"/>
    </row>
    <row r="59" spans="1:38" ht="18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5" customHeight="1">
      <c r="A60" s="145" t="s">
        <v>162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38" ht="200.1" customHeight="1">
      <c r="A61" s="388" t="s">
        <v>204</v>
      </c>
      <c r="B61" s="389"/>
      <c r="C61" s="389"/>
      <c r="D61" s="389"/>
      <c r="E61" s="389"/>
      <c r="F61" s="389"/>
      <c r="G61" s="389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90"/>
    </row>
    <row r="62" spans="1:38" ht="12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38" ht="11.25" customHeight="1">
      <c r="A63" s="17" t="s">
        <v>163</v>
      </c>
    </row>
    <row r="64" spans="1:38" ht="200.1" customHeight="1">
      <c r="A64" s="391" t="s">
        <v>205</v>
      </c>
      <c r="B64" s="392"/>
      <c r="C64" s="392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3"/>
    </row>
    <row r="65" spans="1:26" ht="12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>
      <c r="A66" s="17" t="s">
        <v>164</v>
      </c>
    </row>
    <row r="67" spans="1:26" ht="200.1" customHeight="1">
      <c r="A67" s="391" t="s">
        <v>165</v>
      </c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3"/>
    </row>
    <row r="69" spans="1:26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>
      <c r="Y70" s="17" t="s">
        <v>0</v>
      </c>
    </row>
    <row r="71" spans="1:26">
      <c r="A71" s="17" t="s">
        <v>5</v>
      </c>
    </row>
    <row r="72" spans="1:26" ht="54.75" customHeight="1">
      <c r="A72" s="183" t="s">
        <v>48</v>
      </c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86" spans="27:33">
      <c r="AA86" s="25"/>
      <c r="AB86" s="25"/>
      <c r="AC86" s="25"/>
      <c r="AD86" s="25"/>
      <c r="AE86" s="25"/>
      <c r="AF86" s="25"/>
      <c r="AG86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</sheetData>
  <mergeCells count="151">
    <mergeCell ref="A58:Z58"/>
    <mergeCell ref="A60:Z60"/>
    <mergeCell ref="A61:Z61"/>
    <mergeCell ref="A64:Z64"/>
    <mergeCell ref="A67:Z67"/>
    <mergeCell ref="A72:Z72"/>
    <mergeCell ref="A51:B52"/>
    <mergeCell ref="C51:K52"/>
    <mergeCell ref="L51:T52"/>
    <mergeCell ref="U51:V51"/>
    <mergeCell ref="U52:V52"/>
    <mergeCell ref="A56:C56"/>
    <mergeCell ref="D56:Z56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43:Z43"/>
    <mergeCell ref="A44:B44"/>
    <mergeCell ref="C44:K44"/>
    <mergeCell ref="L44:T44"/>
    <mergeCell ref="U44:Z44"/>
    <mergeCell ref="A45:B46"/>
    <mergeCell ref="C45:K46"/>
    <mergeCell ref="L45:T46"/>
    <mergeCell ref="U45:V45"/>
    <mergeCell ref="U46:V46"/>
    <mergeCell ref="X38:Z39"/>
    <mergeCell ref="R39:S39"/>
    <mergeCell ref="A40:B41"/>
    <mergeCell ref="C40:H41"/>
    <mergeCell ref="I40:M41"/>
    <mergeCell ref="N40:P41"/>
    <mergeCell ref="Q40:Q41"/>
    <mergeCell ref="R40:S40"/>
    <mergeCell ref="X40:Z41"/>
    <mergeCell ref="R41:S41"/>
    <mergeCell ref="A38:B39"/>
    <mergeCell ref="C38:H39"/>
    <mergeCell ref="I38:M39"/>
    <mergeCell ref="N38:P39"/>
    <mergeCell ref="Q38:Q39"/>
    <mergeCell ref="R38:S38"/>
    <mergeCell ref="X34:Z35"/>
    <mergeCell ref="R35:S35"/>
    <mergeCell ref="A36:B37"/>
    <mergeCell ref="C36:H37"/>
    <mergeCell ref="I36:M37"/>
    <mergeCell ref="N36:P37"/>
    <mergeCell ref="Q36:Q37"/>
    <mergeCell ref="R36:S36"/>
    <mergeCell ref="X36:Z37"/>
    <mergeCell ref="R37:S37"/>
    <mergeCell ref="A34:B35"/>
    <mergeCell ref="C34:H35"/>
    <mergeCell ref="I34:M35"/>
    <mergeCell ref="N34:P35"/>
    <mergeCell ref="Q34:Q35"/>
    <mergeCell ref="R34:S34"/>
    <mergeCell ref="A30:G30"/>
    <mergeCell ref="H30:Y30"/>
    <mergeCell ref="A32:Z32"/>
    <mergeCell ref="A33:B33"/>
    <mergeCell ref="C33:H33"/>
    <mergeCell ref="I33:M33"/>
    <mergeCell ref="N33:Q33"/>
    <mergeCell ref="R33:W33"/>
    <mergeCell ref="X33:Z33"/>
    <mergeCell ref="A28:G28"/>
    <mergeCell ref="H28:L28"/>
    <mergeCell ref="N28:T28"/>
    <mergeCell ref="U28:Y28"/>
    <mergeCell ref="A29:G29"/>
    <mergeCell ref="H29:L29"/>
    <mergeCell ref="N29:T29"/>
    <mergeCell ref="U29:Y29"/>
    <mergeCell ref="A26:G26"/>
    <mergeCell ref="H26:L26"/>
    <mergeCell ref="N26:T26"/>
    <mergeCell ref="U26:Y26"/>
    <mergeCell ref="A27:G27"/>
    <mergeCell ref="H27:L27"/>
    <mergeCell ref="N27:T27"/>
    <mergeCell ref="U27:Y27"/>
    <mergeCell ref="A24:G24"/>
    <mergeCell ref="H24:L24"/>
    <mergeCell ref="N24:T24"/>
    <mergeCell ref="U24:Y24"/>
    <mergeCell ref="A25:G25"/>
    <mergeCell ref="H25:L25"/>
    <mergeCell ref="N25:T25"/>
    <mergeCell ref="U25:Y25"/>
    <mergeCell ref="A22:M22"/>
    <mergeCell ref="N22:Z22"/>
    <mergeCell ref="A23:G23"/>
    <mergeCell ref="H23:L23"/>
    <mergeCell ref="N23:T23"/>
    <mergeCell ref="U23:Y23"/>
    <mergeCell ref="K17:L17"/>
    <mergeCell ref="M17:N17"/>
    <mergeCell ref="O17:Q17"/>
    <mergeCell ref="U17:W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E18:G18"/>
    <mergeCell ref="I18:K18"/>
    <mergeCell ref="M18:O18"/>
    <mergeCell ref="Q18:S18"/>
    <mergeCell ref="U18:Z18"/>
    <mergeCell ref="A14:C18"/>
    <mergeCell ref="D11:F11"/>
    <mergeCell ref="G11:V11"/>
    <mergeCell ref="A12:C12"/>
    <mergeCell ref="D12:F12"/>
    <mergeCell ref="H12:I12"/>
    <mergeCell ref="K12:L12"/>
    <mergeCell ref="V12:W12"/>
    <mergeCell ref="X12:Z12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7:J17"/>
  </mergeCells>
  <phoneticPr fontId="1"/>
  <dataValidations count="2">
    <dataValidation type="list" allowBlank="1" showInputMessage="1" showErrorMessage="1" sqref="BC2" xr:uid="{8952FFDB-4821-40D0-9E29-D822962A3692}">
      <formula1>"a,b"</formula1>
    </dataValidation>
    <dataValidation type="list" showInputMessage="1" showErrorMessage="1" sqref="L18 D18 H18" xr:uid="{A8E6A2B6-66CF-4C3D-B0AD-FB3928C89810}">
      <formula1>"　,✔"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9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676A48CC-7B0D-4316-AC68-76D3503650A0}">
          <x14:formula1>
            <xm:f>リスト!$O$2:$O$5</xm:f>
          </x14:formula1>
          <xm:sqref>X12:Z12</xm:sqref>
        </x14:dataValidation>
        <x14:dataValidation type="list" allowBlank="1" showInputMessage="1" showErrorMessage="1" xr:uid="{656DDAF8-FF9E-4716-8A43-9A476849BE74}">
          <x14:formula1>
            <xm:f>リスト!$W$2:$W$13</xm:f>
          </x14:formula1>
          <xm:sqref>U17:W17</xm:sqref>
        </x14:dataValidation>
        <x14:dataValidation type="list" allowBlank="1" showInputMessage="1" showErrorMessage="1" xr:uid="{46430B83-0FE7-4A04-A2E9-92D3DAC5B4D9}">
          <x14:formula1>
            <xm:f>リスト!$D$2:$D$5</xm:f>
          </x14:formula1>
          <xm:sqref>K13:O13</xm:sqref>
        </x14:dataValidation>
        <x14:dataValidation type="list" allowBlank="1" showInputMessage="1" showErrorMessage="1" xr:uid="{EB07E22F-37F1-4599-A620-BEEB7A4236CE}">
          <x14:formula1>
            <xm:f>リスト!$Q$2:$Q$4</xm:f>
          </x14:formula1>
          <xm:sqref>A34:B41</xm:sqref>
        </x14:dataValidation>
        <x14:dataValidation type="list" allowBlank="1" showInputMessage="1" showErrorMessage="1" xr:uid="{75DD0AAC-8B60-4AC2-B918-43AF47A8FEA0}">
          <x14:formula1>
            <xm:f>リスト!$G$2:$G$5</xm:f>
          </x14:formula1>
          <xm:sqref>X34:Z41</xm:sqref>
        </x14:dataValidation>
        <x14:dataValidation type="list" allowBlank="1" showInputMessage="1" showErrorMessage="1" xr:uid="{A81CC1D7-AD5B-4699-9D29-D33CA755AE81}">
          <x14:formula1>
            <xm:f>リスト!$J$2:$J$4</xm:f>
          </x14:formula1>
          <xm:sqref>A45:B52</xm:sqref>
        </x14:dataValidation>
        <x14:dataValidation type="list" allowBlank="1" showInputMessage="1" showErrorMessage="1" xr:uid="{3D369F40-64E4-473D-82D5-BD5102025C2E}">
          <x14:formula1>
            <xm:f>リスト!$G$3:$G$5</xm:f>
          </x14:formula1>
          <xm:sqref>X66:Z66 X42:Z42 X63:Z64 Y53:Z53</xm:sqref>
        </x14:dataValidation>
        <x14:dataValidation type="list" allowBlank="1" showInputMessage="1" showErrorMessage="1" xr:uid="{790B000F-50D6-4530-9D48-13D2CCEAC5D5}">
          <x14:formula1>
            <xm:f>リスト!$S$2:$S$89</xm:f>
          </x14:formula1>
          <xm:sqref>D12:F12</xm:sqref>
        </x14:dataValidation>
        <x14:dataValidation type="list" allowBlank="1" showInputMessage="1" showErrorMessage="1" xr:uid="{DACCE993-92D2-4E64-AA6A-57D99E604AEB}">
          <x14:formula1>
            <xm:f>リスト!$U$2:$U$16</xm:f>
          </x14:formula1>
          <xm:sqref>O17:Q17</xm:sqref>
        </x14:dataValidation>
        <x14:dataValidation type="list" allowBlank="1" showInputMessage="1" showErrorMessage="1" xr:uid="{3F27D4B8-22A7-4D41-A3BE-A7F6773E242D}">
          <x14:formula1>
            <xm:f>リスト!$A$2:$A$7</xm:f>
          </x14:formula1>
          <xm:sqref>D17:J17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sheetPr codeName="Sheet3"/>
  <dimension ref="A1:W89"/>
  <sheetViews>
    <sheetView topLeftCell="A5" workbookViewId="0">
      <selection activeCell="B18" sqref="B18"/>
    </sheetView>
  </sheetViews>
  <sheetFormatPr defaultColWidth="9" defaultRowHeight="13.5"/>
  <cols>
    <col min="1" max="1" width="26.875" style="1" bestFit="1" customWidth="1"/>
    <col min="2" max="2" width="14.625" style="1" customWidth="1"/>
    <col min="3" max="3" width="9" style="1"/>
    <col min="4" max="4" width="17.625" style="1" customWidth="1"/>
    <col min="5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29</v>
      </c>
      <c r="J1" s="2" t="s">
        <v>40</v>
      </c>
      <c r="M1" s="2" t="s">
        <v>44</v>
      </c>
      <c r="O1" s="2" t="s">
        <v>123</v>
      </c>
      <c r="Q1" s="2" t="s">
        <v>140</v>
      </c>
      <c r="S1" s="2" t="s">
        <v>171</v>
      </c>
      <c r="U1" s="2" t="s">
        <v>187</v>
      </c>
      <c r="W1" s="2" t="s">
        <v>188</v>
      </c>
    </row>
    <row r="2" spans="1:23" ht="26.25" customHeight="1">
      <c r="A2" s="13" t="s">
        <v>122</v>
      </c>
      <c r="D2" s="13" t="s">
        <v>129</v>
      </c>
      <c r="G2" s="14" t="s">
        <v>128</v>
      </c>
      <c r="J2" s="15" t="s">
        <v>128</v>
      </c>
      <c r="M2" s="3" t="s">
        <v>45</v>
      </c>
      <c r="O2" s="13" t="s">
        <v>127</v>
      </c>
      <c r="Q2" s="15" t="s">
        <v>128</v>
      </c>
      <c r="S2" s="30" t="s">
        <v>186</v>
      </c>
      <c r="U2" s="30" t="s">
        <v>186</v>
      </c>
      <c r="W2" s="30" t="s">
        <v>186</v>
      </c>
    </row>
    <row r="3" spans="1:23" ht="15.75" customHeight="1">
      <c r="A3" s="3" t="s">
        <v>34</v>
      </c>
      <c r="D3" s="3" t="s">
        <v>26</v>
      </c>
      <c r="G3" s="3" t="s">
        <v>30</v>
      </c>
      <c r="J3" s="3" t="s">
        <v>41</v>
      </c>
      <c r="M3" s="4">
        <v>1</v>
      </c>
      <c r="O3" s="3" t="s">
        <v>33</v>
      </c>
      <c r="Q3" s="3" t="s">
        <v>141</v>
      </c>
      <c r="S3" s="3">
        <v>2009</v>
      </c>
      <c r="U3" s="13">
        <v>2026</v>
      </c>
      <c r="W3" s="3">
        <v>2025</v>
      </c>
    </row>
    <row r="4" spans="1:23">
      <c r="A4" s="3" t="s">
        <v>121</v>
      </c>
      <c r="D4" s="3" t="s">
        <v>27</v>
      </c>
      <c r="G4" s="3" t="s">
        <v>32</v>
      </c>
      <c r="J4" s="3" t="s">
        <v>42</v>
      </c>
      <c r="M4" s="4">
        <v>2</v>
      </c>
      <c r="O4" s="3" t="s">
        <v>124</v>
      </c>
      <c r="Q4" s="3" t="s">
        <v>155</v>
      </c>
      <c r="S4" s="3">
        <v>2008</v>
      </c>
      <c r="U4" s="3">
        <v>2025</v>
      </c>
      <c r="W4" s="3">
        <v>2026</v>
      </c>
    </row>
    <row r="5" spans="1:23" ht="19.5" customHeight="1">
      <c r="A5" s="3" t="s">
        <v>120</v>
      </c>
      <c r="D5" s="3" t="s">
        <v>28</v>
      </c>
      <c r="G5" s="3" t="s">
        <v>31</v>
      </c>
      <c r="M5" s="4">
        <v>3</v>
      </c>
      <c r="O5" s="3" t="s">
        <v>125</v>
      </c>
      <c r="S5" s="3">
        <v>2007</v>
      </c>
      <c r="U5" s="3">
        <v>2024</v>
      </c>
      <c r="W5" s="3">
        <v>2027</v>
      </c>
    </row>
    <row r="6" spans="1:23">
      <c r="A6" s="3" t="s">
        <v>116</v>
      </c>
      <c r="S6" s="3">
        <v>2006</v>
      </c>
      <c r="U6" s="3">
        <v>2023</v>
      </c>
      <c r="W6" s="3">
        <v>2028</v>
      </c>
    </row>
    <row r="7" spans="1:23">
      <c r="A7" s="3" t="s">
        <v>117</v>
      </c>
      <c r="S7" s="3">
        <v>2005</v>
      </c>
      <c r="U7" s="3">
        <v>2022</v>
      </c>
      <c r="W7" s="3">
        <v>2029</v>
      </c>
    </row>
    <row r="8" spans="1:23">
      <c r="S8" s="3">
        <v>2004</v>
      </c>
      <c r="U8" s="3">
        <f>U7-1</f>
        <v>2021</v>
      </c>
      <c r="W8" s="3">
        <v>2030</v>
      </c>
    </row>
    <row r="9" spans="1:23">
      <c r="S9" s="3">
        <v>2003</v>
      </c>
      <c r="U9" s="3">
        <f t="shared" ref="U9:U16" si="0">U8-1</f>
        <v>2020</v>
      </c>
      <c r="W9" s="3">
        <v>2031</v>
      </c>
    </row>
    <row r="10" spans="1:23">
      <c r="S10" s="3">
        <v>2002</v>
      </c>
      <c r="U10" s="3">
        <f t="shared" si="0"/>
        <v>2019</v>
      </c>
      <c r="W10" s="3">
        <v>2032</v>
      </c>
    </row>
    <row r="11" spans="1:23">
      <c r="S11" s="3">
        <v>2001</v>
      </c>
      <c r="U11" s="3">
        <f t="shared" si="0"/>
        <v>2018</v>
      </c>
      <c r="W11" s="3">
        <v>2033</v>
      </c>
    </row>
    <row r="12" spans="1:23">
      <c r="S12" s="3">
        <v>2000</v>
      </c>
      <c r="U12" s="3">
        <f t="shared" si="0"/>
        <v>2017</v>
      </c>
      <c r="W12" s="3">
        <v>2034</v>
      </c>
    </row>
    <row r="13" spans="1:23">
      <c r="S13" s="3">
        <v>1999</v>
      </c>
      <c r="U13" s="3">
        <f t="shared" si="0"/>
        <v>2016</v>
      </c>
      <c r="W13" s="3">
        <v>2035</v>
      </c>
    </row>
    <row r="14" spans="1:23">
      <c r="S14" s="3">
        <v>1998</v>
      </c>
      <c r="U14" s="3">
        <f t="shared" si="0"/>
        <v>2015</v>
      </c>
    </row>
    <row r="15" spans="1:23">
      <c r="S15" s="3">
        <v>1997</v>
      </c>
      <c r="U15" s="3">
        <f t="shared" si="0"/>
        <v>2014</v>
      </c>
    </row>
    <row r="16" spans="1:23">
      <c r="S16" s="3">
        <v>1996</v>
      </c>
      <c r="U16" s="3">
        <f t="shared" si="0"/>
        <v>2013</v>
      </c>
    </row>
    <row r="17" spans="1:19">
      <c r="A17" s="89" t="s">
        <v>189</v>
      </c>
      <c r="B17" s="90"/>
      <c r="S17" s="3">
        <v>1995</v>
      </c>
    </row>
    <row r="18" spans="1:19">
      <c r="A18" s="31" t="s">
        <v>190</v>
      </c>
      <c r="B18" s="31" t="str">
        <f>'願書（様式1）'!D12&amp;"/"&amp;'願書（様式1）'!H12&amp;"/"&amp;'願書（様式1）'!K12</f>
        <v>▼ここをクリック▼//</v>
      </c>
      <c r="S18" s="3">
        <v>1994</v>
      </c>
    </row>
    <row r="19" spans="1:19">
      <c r="A19" s="31" t="s">
        <v>191</v>
      </c>
      <c r="B19" s="32">
        <v>45931</v>
      </c>
      <c r="S19" s="3">
        <v>1993</v>
      </c>
    </row>
    <row r="20" spans="1:19">
      <c r="A20" s="31" t="s">
        <v>192</v>
      </c>
      <c r="B20" s="31" t="e">
        <f>DATEDIF(B18,B19,"Y")</f>
        <v>#VALUE!</v>
      </c>
      <c r="S20" s="3">
        <v>1992</v>
      </c>
    </row>
    <row r="21" spans="1:19">
      <c r="A21" s="31" t="s">
        <v>193</v>
      </c>
      <c r="B21" s="33" t="e">
        <f>IF(B19=B20,"","★")</f>
        <v>#VALUE!</v>
      </c>
      <c r="S21" s="3">
        <v>1991</v>
      </c>
    </row>
    <row r="22" spans="1:19">
      <c r="S22" s="3">
        <v>1990</v>
      </c>
    </row>
    <row r="23" spans="1:19">
      <c r="S23" s="3">
        <v>1989</v>
      </c>
    </row>
    <row r="24" spans="1:19">
      <c r="S24" s="3">
        <v>1988</v>
      </c>
    </row>
    <row r="25" spans="1:19">
      <c r="S25" s="3">
        <v>1987</v>
      </c>
    </row>
    <row r="26" spans="1:19">
      <c r="S26" s="3">
        <v>1986</v>
      </c>
    </row>
    <row r="27" spans="1:19">
      <c r="S27" s="3">
        <v>1985</v>
      </c>
    </row>
    <row r="28" spans="1:19">
      <c r="S28" s="3">
        <v>1984</v>
      </c>
    </row>
    <row r="29" spans="1:19">
      <c r="S29" s="3">
        <v>1983</v>
      </c>
    </row>
    <row r="30" spans="1:19">
      <c r="S30" s="3">
        <v>1982</v>
      </c>
    </row>
    <row r="31" spans="1:19">
      <c r="S31" s="3">
        <v>1981</v>
      </c>
    </row>
    <row r="32" spans="1:19">
      <c r="S32" s="3">
        <v>1980</v>
      </c>
    </row>
    <row r="33" spans="19:19">
      <c r="S33" s="3">
        <v>1979</v>
      </c>
    </row>
    <row r="34" spans="19:19">
      <c r="S34" s="3">
        <v>1978</v>
      </c>
    </row>
    <row r="35" spans="19:19">
      <c r="S35" s="3">
        <v>1977</v>
      </c>
    </row>
    <row r="36" spans="19:19">
      <c r="S36" s="3">
        <v>1976</v>
      </c>
    </row>
    <row r="37" spans="19:19">
      <c r="S37" s="3">
        <v>1975</v>
      </c>
    </row>
    <row r="38" spans="19:19">
      <c r="S38" s="3">
        <v>1974</v>
      </c>
    </row>
    <row r="39" spans="19:19">
      <c r="S39" s="3">
        <v>1973</v>
      </c>
    </row>
    <row r="40" spans="19:19">
      <c r="S40" s="3">
        <v>1972</v>
      </c>
    </row>
    <row r="41" spans="19:19">
      <c r="S41" s="3">
        <v>1971</v>
      </c>
    </row>
    <row r="42" spans="19:19">
      <c r="S42" s="3">
        <v>1970</v>
      </c>
    </row>
    <row r="43" spans="19:19">
      <c r="S43" s="3">
        <v>1969</v>
      </c>
    </row>
    <row r="44" spans="19:19">
      <c r="S44" s="3">
        <v>1968</v>
      </c>
    </row>
    <row r="45" spans="19:19">
      <c r="S45" s="3">
        <v>1967</v>
      </c>
    </row>
    <row r="46" spans="19:19">
      <c r="S46" s="3">
        <v>1966</v>
      </c>
    </row>
    <row r="47" spans="19:19">
      <c r="S47" s="3">
        <v>1965</v>
      </c>
    </row>
    <row r="48" spans="19:19">
      <c r="S48" s="3">
        <v>1964</v>
      </c>
    </row>
    <row r="49" spans="19:19">
      <c r="S49" s="3">
        <v>1963</v>
      </c>
    </row>
    <row r="50" spans="19:19">
      <c r="S50" s="3">
        <v>1962</v>
      </c>
    </row>
    <row r="51" spans="19:19">
      <c r="S51" s="3">
        <v>1961</v>
      </c>
    </row>
    <row r="52" spans="19:19">
      <c r="S52" s="3">
        <v>1960</v>
      </c>
    </row>
    <row r="53" spans="19:19">
      <c r="S53" s="3">
        <v>1959</v>
      </c>
    </row>
    <row r="54" spans="19:19">
      <c r="S54" s="3">
        <v>1958</v>
      </c>
    </row>
    <row r="55" spans="19:19">
      <c r="S55" s="3">
        <v>1957</v>
      </c>
    </row>
    <row r="56" spans="19:19">
      <c r="S56" s="3">
        <v>1956</v>
      </c>
    </row>
    <row r="57" spans="19:19">
      <c r="S57" s="3">
        <v>1955</v>
      </c>
    </row>
    <row r="58" spans="19:19">
      <c r="S58" s="3">
        <v>1954</v>
      </c>
    </row>
    <row r="59" spans="19:19">
      <c r="S59" s="3">
        <v>1953</v>
      </c>
    </row>
    <row r="60" spans="19:19">
      <c r="S60" s="3">
        <v>1952</v>
      </c>
    </row>
    <row r="61" spans="19:19">
      <c r="S61" s="3">
        <v>1951</v>
      </c>
    </row>
    <row r="62" spans="19:19">
      <c r="S62" s="3">
        <v>1950</v>
      </c>
    </row>
    <row r="63" spans="19:19">
      <c r="S63" s="3">
        <v>1949</v>
      </c>
    </row>
    <row r="64" spans="19:19">
      <c r="S64" s="3">
        <v>1948</v>
      </c>
    </row>
    <row r="65" spans="19:19">
      <c r="S65" s="3">
        <v>1947</v>
      </c>
    </row>
    <row r="66" spans="19:19">
      <c r="S66" s="3">
        <v>1946</v>
      </c>
    </row>
    <row r="67" spans="19:19">
      <c r="S67" s="3">
        <v>1945</v>
      </c>
    </row>
    <row r="68" spans="19:19">
      <c r="S68" s="3">
        <v>1944</v>
      </c>
    </row>
    <row r="69" spans="19:19">
      <c r="S69" s="3">
        <v>1943</v>
      </c>
    </row>
    <row r="70" spans="19:19">
      <c r="S70" s="3">
        <v>1942</v>
      </c>
    </row>
    <row r="71" spans="19:19">
      <c r="S71" s="3">
        <v>1941</v>
      </c>
    </row>
    <row r="72" spans="19:19">
      <c r="S72" s="3">
        <v>1940</v>
      </c>
    </row>
    <row r="73" spans="19:19">
      <c r="S73" s="3">
        <v>1939</v>
      </c>
    </row>
    <row r="74" spans="19:19">
      <c r="S74" s="3">
        <v>1938</v>
      </c>
    </row>
    <row r="75" spans="19:19">
      <c r="S75" s="3">
        <v>1937</v>
      </c>
    </row>
    <row r="76" spans="19:19">
      <c r="S76" s="3">
        <v>1936</v>
      </c>
    </row>
    <row r="77" spans="19:19">
      <c r="S77" s="3">
        <v>1935</v>
      </c>
    </row>
    <row r="78" spans="19:19">
      <c r="S78" s="3">
        <v>1934</v>
      </c>
    </row>
    <row r="79" spans="19:19">
      <c r="S79" s="3">
        <v>1933</v>
      </c>
    </row>
    <row r="80" spans="19:19">
      <c r="S80" s="3">
        <v>1932</v>
      </c>
    </row>
    <row r="81" spans="19:19">
      <c r="S81" s="3">
        <v>1931</v>
      </c>
    </row>
    <row r="82" spans="19:19">
      <c r="S82" s="3">
        <v>1930</v>
      </c>
    </row>
    <row r="83" spans="19:19">
      <c r="S83" s="3">
        <v>1929</v>
      </c>
    </row>
    <row r="84" spans="19:19">
      <c r="S84" s="3">
        <v>1928</v>
      </c>
    </row>
    <row r="85" spans="19:19">
      <c r="S85" s="3">
        <v>1927</v>
      </c>
    </row>
    <row r="86" spans="19:19">
      <c r="S86" s="3">
        <v>1926</v>
      </c>
    </row>
    <row r="87" spans="19:19">
      <c r="S87" s="3">
        <v>1925</v>
      </c>
    </row>
    <row r="88" spans="19:19">
      <c r="S88" s="3">
        <v>1924</v>
      </c>
    </row>
    <row r="89" spans="19:19">
      <c r="S89" s="3">
        <v>1923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sheetPr codeName="Sheet4"/>
  <dimension ref="A1:C88"/>
  <sheetViews>
    <sheetView workbookViewId="0">
      <selection activeCell="C14" sqref="C14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2">
      <c r="A1" s="12" t="s">
        <v>143</v>
      </c>
      <c r="B1" s="12">
        <f>'願書（様式1）'!G9</f>
        <v>0</v>
      </c>
    </row>
    <row r="2" spans="1:2">
      <c r="A2" s="12" t="s">
        <v>142</v>
      </c>
      <c r="B2" s="12">
        <f>'願書（様式1）'!G10</f>
        <v>0</v>
      </c>
    </row>
    <row r="3" spans="1:2">
      <c r="A3" s="12" t="s">
        <v>144</v>
      </c>
      <c r="B3" s="12">
        <f>'願書（様式1）'!G11</f>
        <v>0</v>
      </c>
    </row>
    <row r="4" spans="1:2">
      <c r="A4" s="12" t="s">
        <v>51</v>
      </c>
      <c r="B4" s="12">
        <f>'願書（様式1）'!D15</f>
        <v>0</v>
      </c>
    </row>
    <row r="5" spans="1:2">
      <c r="A5" s="12" t="s">
        <v>52</v>
      </c>
      <c r="B5" s="12">
        <f>'願書（様式1）'!K15</f>
        <v>0</v>
      </c>
    </row>
    <row r="6" spans="1:2">
      <c r="A6" s="12" t="s">
        <v>53</v>
      </c>
      <c r="B6" s="12">
        <f>'願書（様式1）'!S15</f>
        <v>0</v>
      </c>
    </row>
    <row r="7" spans="1:2">
      <c r="A7" s="12" t="s">
        <v>54</v>
      </c>
      <c r="B7" s="12" t="str">
        <f>'願書（様式1）'!D17</f>
        <v>★★ CLICK HERE ★★
▽を押して在籍課程を選択してください</v>
      </c>
    </row>
    <row r="8" spans="1:2">
      <c r="A8" s="12" t="s">
        <v>55</v>
      </c>
      <c r="B8" s="12">
        <f>'願書（様式1）'!K17</f>
        <v>0</v>
      </c>
    </row>
    <row r="9" spans="1:2">
      <c r="A9" s="12" t="s">
        <v>56</v>
      </c>
      <c r="B9" s="12" t="str">
        <f>'願書（様式1）'!O17&amp;"/"&amp;'願書（様式1）'!S17</f>
        <v>▼ここをクリック▼/</v>
      </c>
    </row>
    <row r="10" spans="1:2">
      <c r="A10" s="12" t="s">
        <v>157</v>
      </c>
      <c r="B10" s="12" t="str">
        <f>'願書（様式1）'!U17&amp;"/"&amp;'願書（様式1）'!Y17</f>
        <v>▼ここをクリック▼/</v>
      </c>
    </row>
    <row r="11" spans="1:2">
      <c r="A11" s="12" t="s">
        <v>228</v>
      </c>
      <c r="B11" s="12" t="str">
        <f>'願書（様式1）'!D18</f>
        <v>　</v>
      </c>
    </row>
    <row r="12" spans="1:2">
      <c r="A12" s="12" t="s">
        <v>214</v>
      </c>
      <c r="B12" s="12" t="str">
        <f>'願書（様式1）'!H18</f>
        <v>　</v>
      </c>
    </row>
    <row r="13" spans="1:2">
      <c r="A13" s="12" t="s">
        <v>225</v>
      </c>
      <c r="B13" s="12">
        <f>'願書（様式1）'!Q18</f>
        <v>0</v>
      </c>
    </row>
    <row r="14" spans="1:2">
      <c r="A14" s="12" t="s">
        <v>231</v>
      </c>
      <c r="B14" s="12">
        <f>'願書（様式1）'!D21</f>
        <v>0</v>
      </c>
    </row>
    <row r="15" spans="1:2">
      <c r="A15" s="12" t="s">
        <v>57</v>
      </c>
      <c r="B15" s="12">
        <f>'願書（様式1）'!D13</f>
        <v>0</v>
      </c>
    </row>
    <row r="16" spans="1:2">
      <c r="A16" s="12" t="s">
        <v>58</v>
      </c>
      <c r="B16" s="12" t="str">
        <f>'願書（様式1）'!K13</f>
        <v>★★ CLICK HERE ★★
▽を押して渡日状況を選択してください</v>
      </c>
    </row>
    <row r="17" spans="1:3">
      <c r="A17" s="12" t="s">
        <v>59</v>
      </c>
      <c r="B17" s="12" t="str">
        <f>'願書（様式1）'!R13&amp;"/"&amp;'願書（様式1）'!U13&amp;"/"&amp;'願書（様式1）'!X13</f>
        <v>//</v>
      </c>
    </row>
    <row r="18" spans="1:3">
      <c r="A18" s="12" t="s">
        <v>60</v>
      </c>
      <c r="B18" s="12" t="str">
        <f>'願書（様式1）'!D12&amp;"/"&amp;'願書（様式1）'!H12&amp;"/"&amp;'願書（様式1）'!K12</f>
        <v>▼ここをクリック▼//</v>
      </c>
    </row>
    <row r="19" spans="1:3">
      <c r="A19" s="12" t="s">
        <v>61</v>
      </c>
      <c r="B19" s="12" t="e">
        <f>DATEDIF(B18,C19,"Y")</f>
        <v>#VALUE!</v>
      </c>
      <c r="C19" s="5">
        <v>45931</v>
      </c>
    </row>
    <row r="20" spans="1:3">
      <c r="A20" s="12" t="s">
        <v>62</v>
      </c>
      <c r="B20" s="12" t="str">
        <f>'願書（様式1）'!X12</f>
        <v>★★ CLICK HERE ★★
▽を押して選択してください</v>
      </c>
    </row>
    <row r="21" spans="1:3">
      <c r="A21" s="7" t="s">
        <v>63</v>
      </c>
      <c r="B21" s="8">
        <f>'願書（様式1）'!H23</f>
        <v>0</v>
      </c>
    </row>
    <row r="22" spans="1:3">
      <c r="A22" s="7" t="s">
        <v>64</v>
      </c>
      <c r="B22" s="8">
        <f>'願書（様式1）'!H24</f>
        <v>0</v>
      </c>
    </row>
    <row r="23" spans="1:3">
      <c r="A23" s="7" t="s">
        <v>65</v>
      </c>
      <c r="B23" s="8">
        <f>'願書（様式1）'!H25</f>
        <v>0</v>
      </c>
    </row>
    <row r="24" spans="1:3">
      <c r="A24" s="7" t="s">
        <v>66</v>
      </c>
      <c r="B24" s="8">
        <f>'願書（様式1）'!H26</f>
        <v>0</v>
      </c>
    </row>
    <row r="25" spans="1:3">
      <c r="A25" s="7" t="s">
        <v>67</v>
      </c>
      <c r="B25" s="8">
        <f>'願書（様式1）'!H27</f>
        <v>0</v>
      </c>
    </row>
    <row r="26" spans="1:3">
      <c r="A26" s="16" t="s">
        <v>194</v>
      </c>
      <c r="B26" s="8">
        <f>'願書（様式1）'!H28</f>
        <v>0</v>
      </c>
    </row>
    <row r="27" spans="1:3">
      <c r="A27" s="7" t="s">
        <v>49</v>
      </c>
      <c r="B27" s="8">
        <f>'願書（様式1）'!H29</f>
        <v>0</v>
      </c>
    </row>
    <row r="28" spans="1:3">
      <c r="A28" s="7" t="s">
        <v>68</v>
      </c>
      <c r="B28" s="8">
        <f>'願書（様式1）'!U23</f>
        <v>0</v>
      </c>
    </row>
    <row r="29" spans="1:3">
      <c r="A29" s="7" t="s">
        <v>145</v>
      </c>
      <c r="B29" s="8">
        <f>'願書（様式1）'!U24</f>
        <v>0</v>
      </c>
    </row>
    <row r="30" spans="1:3">
      <c r="A30" s="7" t="s">
        <v>146</v>
      </c>
      <c r="B30" s="8">
        <f>'願書（様式1）'!U25</f>
        <v>0</v>
      </c>
    </row>
    <row r="31" spans="1:3">
      <c r="A31" s="7" t="s">
        <v>147</v>
      </c>
      <c r="B31" s="8">
        <f>'願書（様式1）'!U26</f>
        <v>0</v>
      </c>
    </row>
    <row r="32" spans="1:3">
      <c r="A32" s="7" t="s">
        <v>148</v>
      </c>
      <c r="B32" s="8">
        <f>'願書（様式1）'!U27</f>
        <v>0</v>
      </c>
    </row>
    <row r="33" spans="1:2">
      <c r="A33" s="16" t="s">
        <v>149</v>
      </c>
      <c r="B33" s="8">
        <f>'願書（様式1）'!U28</f>
        <v>0</v>
      </c>
    </row>
    <row r="34" spans="1:2">
      <c r="A34" s="7" t="s">
        <v>50</v>
      </c>
      <c r="B34" s="8">
        <f>'願書（様式1）'!U29</f>
        <v>0</v>
      </c>
    </row>
    <row r="35" spans="1:2">
      <c r="A35" s="7" t="s">
        <v>69</v>
      </c>
      <c r="B35" s="7">
        <f>'願書（様式1）'!H30</f>
        <v>0</v>
      </c>
    </row>
    <row r="36" spans="1:2">
      <c r="A36" s="9" t="s">
        <v>150</v>
      </c>
      <c r="B36" s="9" t="str">
        <f>'願書（様式1）'!A34</f>
        <v>CLICK HERE▼</v>
      </c>
    </row>
    <row r="37" spans="1:2">
      <c r="A37" s="9" t="s">
        <v>70</v>
      </c>
      <c r="B37" s="9">
        <f>'願書（様式1）'!C34</f>
        <v>0</v>
      </c>
    </row>
    <row r="38" spans="1:2">
      <c r="A38" s="9" t="s">
        <v>71</v>
      </c>
      <c r="B38" s="9">
        <f>'願書（様式1）'!I34</f>
        <v>0</v>
      </c>
    </row>
    <row r="39" spans="1:2">
      <c r="A39" s="9" t="s">
        <v>72</v>
      </c>
      <c r="B39" s="10">
        <f>'願書（様式1）'!N34</f>
        <v>0</v>
      </c>
    </row>
    <row r="40" spans="1:2">
      <c r="A40" s="9" t="s">
        <v>73</v>
      </c>
      <c r="B40" s="9" t="str">
        <f>'願書（様式1）'!R34&amp;"/"&amp;'願書（様式1）'!U34</f>
        <v>/</v>
      </c>
    </row>
    <row r="41" spans="1:2">
      <c r="A41" s="9" t="s">
        <v>74</v>
      </c>
      <c r="B41" s="9" t="str">
        <f>'願書（様式1）'!R35&amp;"/"&amp;'願書（様式1）'!U35</f>
        <v>/</v>
      </c>
    </row>
    <row r="42" spans="1:2">
      <c r="A42" s="9" t="s">
        <v>75</v>
      </c>
      <c r="B42" s="9" t="str">
        <f>'願書（様式1）'!X34</f>
        <v>CLICK HERE▼</v>
      </c>
    </row>
    <row r="43" spans="1:2">
      <c r="A43" s="9" t="s">
        <v>151</v>
      </c>
      <c r="B43" s="9" t="str">
        <f>'願書（様式1）'!A36</f>
        <v>CLICK HERE▼</v>
      </c>
    </row>
    <row r="44" spans="1:2">
      <c r="A44" s="9" t="s">
        <v>76</v>
      </c>
      <c r="B44" s="9">
        <f>'願書（様式1）'!C36</f>
        <v>0</v>
      </c>
    </row>
    <row r="45" spans="1:2">
      <c r="A45" s="9" t="s">
        <v>77</v>
      </c>
      <c r="B45" s="9">
        <f>'願書（様式1）'!I36</f>
        <v>0</v>
      </c>
    </row>
    <row r="46" spans="1:2">
      <c r="A46" s="9" t="s">
        <v>78</v>
      </c>
      <c r="B46" s="10">
        <f>'願書（様式1）'!N36</f>
        <v>0</v>
      </c>
    </row>
    <row r="47" spans="1:2">
      <c r="A47" s="9" t="s">
        <v>79</v>
      </c>
      <c r="B47" s="9" t="str">
        <f>'願書（様式1）'!R36&amp;"/"&amp;'願書（様式1）'!U36</f>
        <v>/</v>
      </c>
    </row>
    <row r="48" spans="1:2">
      <c r="A48" s="9" t="s">
        <v>80</v>
      </c>
      <c r="B48" s="9" t="str">
        <f>'願書（様式1）'!R37&amp;"/"&amp;'願書（様式1）'!U37</f>
        <v>/</v>
      </c>
    </row>
    <row r="49" spans="1:2">
      <c r="A49" s="9" t="s">
        <v>81</v>
      </c>
      <c r="B49" s="9" t="str">
        <f>'願書（様式1）'!X36</f>
        <v>CLICK HERE▼</v>
      </c>
    </row>
    <row r="50" spans="1:2">
      <c r="A50" s="9" t="s">
        <v>152</v>
      </c>
      <c r="B50" s="9" t="str">
        <f>'願書（様式1）'!A38</f>
        <v>CLICK HERE▼</v>
      </c>
    </row>
    <row r="51" spans="1:2">
      <c r="A51" s="9" t="s">
        <v>82</v>
      </c>
      <c r="B51" s="9">
        <f>'願書（様式1）'!C38</f>
        <v>0</v>
      </c>
    </row>
    <row r="52" spans="1:2">
      <c r="A52" s="9" t="s">
        <v>83</v>
      </c>
      <c r="B52" s="9">
        <f>'願書（様式1）'!I38</f>
        <v>0</v>
      </c>
    </row>
    <row r="53" spans="1:2">
      <c r="A53" s="9" t="s">
        <v>84</v>
      </c>
      <c r="B53" s="10">
        <f>'願書（様式1）'!N38</f>
        <v>0</v>
      </c>
    </row>
    <row r="54" spans="1:2">
      <c r="A54" s="9" t="s">
        <v>85</v>
      </c>
      <c r="B54" s="9" t="str">
        <f>'願書（様式1）'!R38&amp;"/"&amp;'願書（様式1）'!U38</f>
        <v>/</v>
      </c>
    </row>
    <row r="55" spans="1:2">
      <c r="A55" s="9" t="s">
        <v>86</v>
      </c>
      <c r="B55" s="9" t="str">
        <f>'願書（様式1）'!R39&amp;"/"&amp;'願書（様式1）'!U39</f>
        <v>/</v>
      </c>
    </row>
    <row r="56" spans="1:2">
      <c r="A56" s="9" t="s">
        <v>87</v>
      </c>
      <c r="B56" s="9" t="str">
        <f>'願書（様式1）'!X38</f>
        <v>CLICK HERE▼</v>
      </c>
    </row>
    <row r="57" spans="1:2">
      <c r="A57" s="9" t="s">
        <v>153</v>
      </c>
      <c r="B57" s="9" t="str">
        <f>'願書（様式1）'!A40</f>
        <v>CLICK HERE▼</v>
      </c>
    </row>
    <row r="58" spans="1:2">
      <c r="A58" s="9" t="s">
        <v>88</v>
      </c>
      <c r="B58" s="9">
        <f>'願書（様式1）'!C40</f>
        <v>0</v>
      </c>
    </row>
    <row r="59" spans="1:2">
      <c r="A59" s="9" t="s">
        <v>89</v>
      </c>
      <c r="B59" s="9">
        <f>'願書（様式1）'!I40</f>
        <v>0</v>
      </c>
    </row>
    <row r="60" spans="1:2">
      <c r="A60" s="9" t="s">
        <v>90</v>
      </c>
      <c r="B60" s="10">
        <f>'願書（様式1）'!N40</f>
        <v>0</v>
      </c>
    </row>
    <row r="61" spans="1:2">
      <c r="A61" s="9" t="s">
        <v>91</v>
      </c>
      <c r="B61" s="9" t="str">
        <f>'願書（様式1）'!R40&amp;"/"&amp;'願書（様式1）'!U40</f>
        <v>/</v>
      </c>
    </row>
    <row r="62" spans="1:2">
      <c r="A62" s="9" t="s">
        <v>92</v>
      </c>
      <c r="B62" s="9" t="str">
        <f>'願書（様式1）'!R41&amp;"/"&amp;'願書（様式1）'!U41</f>
        <v>/</v>
      </c>
    </row>
    <row r="63" spans="1:2">
      <c r="A63" s="9" t="s">
        <v>93</v>
      </c>
      <c r="B63" s="9" t="str">
        <f>'願書（様式1）'!X40</f>
        <v>CLICK HERE▼</v>
      </c>
    </row>
    <row r="64" spans="1:2">
      <c r="A64" s="11" t="s">
        <v>94</v>
      </c>
      <c r="B64" s="11" t="str">
        <f>'願書（様式1）'!A45</f>
        <v>CLICK HERE▼</v>
      </c>
    </row>
    <row r="65" spans="1:2">
      <c r="A65" s="11" t="s">
        <v>95</v>
      </c>
      <c r="B65" s="11">
        <f>'願書（様式1）'!C45</f>
        <v>0</v>
      </c>
    </row>
    <row r="66" spans="1:2">
      <c r="A66" s="11" t="s">
        <v>96</v>
      </c>
      <c r="B66" s="11">
        <f>'願書（様式1）'!L45</f>
        <v>0</v>
      </c>
    </row>
    <row r="67" spans="1:2">
      <c r="A67" s="11" t="s">
        <v>97</v>
      </c>
      <c r="B67" s="11" t="str">
        <f>'願書（様式1）'!U45&amp;"/"&amp;'願書（様式1）'!X45</f>
        <v>/</v>
      </c>
    </row>
    <row r="68" spans="1:2">
      <c r="A68" s="11" t="s">
        <v>98</v>
      </c>
      <c r="B68" s="11" t="str">
        <f>'願書（様式1）'!U46&amp;"/"&amp;'願書（様式1）'!X46</f>
        <v>/</v>
      </c>
    </row>
    <row r="69" spans="1:2">
      <c r="A69" s="11" t="s">
        <v>99</v>
      </c>
      <c r="B69" s="11" t="str">
        <f>'願書（様式1）'!A47</f>
        <v>CLICK HERE▼</v>
      </c>
    </row>
    <row r="70" spans="1:2">
      <c r="A70" s="11" t="s">
        <v>100</v>
      </c>
      <c r="B70" s="11">
        <f>'願書（様式1）'!C47</f>
        <v>0</v>
      </c>
    </row>
    <row r="71" spans="1:2">
      <c r="A71" s="11" t="s">
        <v>101</v>
      </c>
      <c r="B71" s="11">
        <f>'願書（様式1）'!L47</f>
        <v>0</v>
      </c>
    </row>
    <row r="72" spans="1:2">
      <c r="A72" s="11" t="s">
        <v>102</v>
      </c>
      <c r="B72" s="11" t="str">
        <f>'願書（様式1）'!U47&amp;"/"&amp;'願書（様式1）'!X47</f>
        <v>/</v>
      </c>
    </row>
    <row r="73" spans="1:2">
      <c r="A73" s="11" t="s">
        <v>103</v>
      </c>
      <c r="B73" s="11" t="str">
        <f>'願書（様式1）'!U48&amp;"/"&amp;'願書（様式1）'!X48</f>
        <v>/</v>
      </c>
    </row>
    <row r="74" spans="1:2">
      <c r="A74" s="11" t="s">
        <v>104</v>
      </c>
      <c r="B74" s="11" t="str">
        <f>'願書（様式1）'!A49</f>
        <v>CLICK HERE▼</v>
      </c>
    </row>
    <row r="75" spans="1:2">
      <c r="A75" s="11" t="s">
        <v>105</v>
      </c>
      <c r="B75" s="11">
        <f>'願書（様式1）'!C49</f>
        <v>0</v>
      </c>
    </row>
    <row r="76" spans="1:2">
      <c r="A76" s="11" t="s">
        <v>106</v>
      </c>
      <c r="B76" s="11">
        <f>'願書（様式1）'!L49</f>
        <v>0</v>
      </c>
    </row>
    <row r="77" spans="1:2">
      <c r="A77" s="11" t="s">
        <v>107</v>
      </c>
      <c r="B77" s="11" t="str">
        <f>'願書（様式1）'!U49&amp;"/"&amp;'願書（様式1）'!X49</f>
        <v>/</v>
      </c>
    </row>
    <row r="78" spans="1:2">
      <c r="A78" s="11" t="s">
        <v>108</v>
      </c>
      <c r="B78" s="11" t="str">
        <f>'願書（様式1）'!U50&amp;"/"&amp;'願書（様式1）'!X50</f>
        <v>/</v>
      </c>
    </row>
    <row r="79" spans="1:2">
      <c r="A79" s="11" t="s">
        <v>109</v>
      </c>
      <c r="B79" s="11" t="str">
        <f>'願書（様式1）'!A51</f>
        <v>CLICK HERE▼</v>
      </c>
    </row>
    <row r="80" spans="1:2">
      <c r="A80" s="11" t="s">
        <v>110</v>
      </c>
      <c r="B80" s="11">
        <f>'願書（様式1）'!C51</f>
        <v>0</v>
      </c>
    </row>
    <row r="81" spans="1:2">
      <c r="A81" s="11" t="s">
        <v>111</v>
      </c>
      <c r="B81" s="11">
        <f>'願書（様式1）'!L51</f>
        <v>0</v>
      </c>
    </row>
    <row r="82" spans="1:2">
      <c r="A82" s="11" t="s">
        <v>112</v>
      </c>
      <c r="B82" s="11" t="str">
        <f>'願書（様式1）'!U51&amp;"/"&amp;'願書（様式1）'!X51</f>
        <v>/</v>
      </c>
    </row>
    <row r="83" spans="1:2">
      <c r="A83" s="11" t="s">
        <v>113</v>
      </c>
      <c r="B83" s="11" t="str">
        <f>'願書（様式1）'!U52&amp;"/"&amp;'願書（様式1）'!X52</f>
        <v>/</v>
      </c>
    </row>
    <row r="84" spans="1:2">
      <c r="A84" s="6" t="s">
        <v>114</v>
      </c>
      <c r="B84" s="6">
        <f>'願書（様式1）'!D56</f>
        <v>0</v>
      </c>
    </row>
    <row r="85" spans="1:2">
      <c r="A85" s="6" t="s">
        <v>115</v>
      </c>
      <c r="B85" s="6">
        <f>'願書（様式1）'!A58</f>
        <v>0</v>
      </c>
    </row>
    <row r="86" spans="1:2">
      <c r="A86" s="6" t="s">
        <v>162</v>
      </c>
      <c r="B86" s="6">
        <f>'願書（様式1）'!A61</f>
        <v>0</v>
      </c>
    </row>
    <row r="87" spans="1:2">
      <c r="A87" s="6" t="s">
        <v>195</v>
      </c>
      <c r="B87" s="6">
        <f>'願書（様式1）'!A64</f>
        <v>0</v>
      </c>
    </row>
    <row r="88" spans="1:2">
      <c r="A88" s="6" t="s">
        <v>196</v>
      </c>
      <c r="B88" s="6">
        <f>'願書（様式1）'!A67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　願書（様式1）</vt:lpstr>
      <vt:lpstr>リスト</vt:lpstr>
      <vt:lpstr>一覧（縦）</vt:lpstr>
      <vt:lpstr>'【記入例】　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比屋根 悠華</cp:lastModifiedBy>
  <cp:lastPrinted>2025-05-20T01:48:43Z</cp:lastPrinted>
  <dcterms:created xsi:type="dcterms:W3CDTF">2021-02-02T01:10:06Z</dcterms:created>
  <dcterms:modified xsi:type="dcterms:W3CDTF">2025-05-20T01:49:21Z</dcterms:modified>
</cp:coreProperties>
</file>